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0" yWindow="500" windowWidth="10000" windowHeight="12540" tabRatio="857" activeTab="0"/>
  </bookViews>
  <sheets>
    <sheet name="Sheet1" sheetId="1" r:id="rId1"/>
    <sheet name="Sheet2" sheetId="2" r:id="rId2"/>
    <sheet name="Sheet3" sheetId="3" r:id="rId3"/>
  </sheets>
  <definedNames>
    <definedName name="ABCDEFGH">'Sheet2'!$A$1:$L$16</definedName>
    <definedName name="AYT">'Sheet2'!$A$1:$L$16</definedName>
    <definedName name="RANGE">'Sheet2'!$A$1:$C$16</definedName>
    <definedName name="STEPHEN">'Sheet2'!$A$1:$M$16</definedName>
  </definedNames>
  <calcPr fullCalcOnLoad="1"/>
</workbook>
</file>

<file path=xl/sharedStrings.xml><?xml version="1.0" encoding="utf-8"?>
<sst xmlns="http://schemas.openxmlformats.org/spreadsheetml/2006/main" count="289" uniqueCount="142">
  <si>
    <t>DIVISION 4</t>
  </si>
  <si>
    <t>MATCH 1</t>
  </si>
  <si>
    <t>MATCH 14</t>
  </si>
  <si>
    <t>MATCH 5</t>
  </si>
  <si>
    <t>MATCH 18</t>
  </si>
  <si>
    <t>V</t>
  </si>
  <si>
    <t>7.3O</t>
  </si>
  <si>
    <t xml:space="preserve"> </t>
  </si>
  <si>
    <t>MATCH 2</t>
  </si>
  <si>
    <t>MATCH 15</t>
  </si>
  <si>
    <t>MATCH 6</t>
  </si>
  <si>
    <t>MATCH 19</t>
  </si>
  <si>
    <t xml:space="preserve"> MATCH 3</t>
  </si>
  <si>
    <t>MATCH 16</t>
  </si>
  <si>
    <t>MATCH 7</t>
  </si>
  <si>
    <t>MATCH 20</t>
  </si>
  <si>
    <t xml:space="preserve">MATCH 4 </t>
  </si>
  <si>
    <t>MATCH 17</t>
  </si>
  <si>
    <t>MATCH 8</t>
  </si>
  <si>
    <t>MATCH 21</t>
  </si>
  <si>
    <t>MATCH 9</t>
  </si>
  <si>
    <t>MATCH 22</t>
  </si>
  <si>
    <t>MATCH 12</t>
  </si>
  <si>
    <t>MATCH 25</t>
  </si>
  <si>
    <t>MATCH 10</t>
  </si>
  <si>
    <t>MATCH 23</t>
  </si>
  <si>
    <t>MATCH 13</t>
  </si>
  <si>
    <t>MATCH 26</t>
  </si>
  <si>
    <t>MATCH 11</t>
  </si>
  <si>
    <t>MATCH 24</t>
  </si>
  <si>
    <t>K.O.PAIRS</t>
  </si>
  <si>
    <t>K.O.SINGLES</t>
  </si>
  <si>
    <t>PLEASE HAVE YOUR ALLEY HEATED FROM MATCH 14 ONWARDS</t>
  </si>
  <si>
    <t>BSC'S</t>
  </si>
  <si>
    <t>PARKHAM STRAYS</t>
  </si>
  <si>
    <t>FRIARS</t>
  </si>
  <si>
    <t>KINGFISHERS</t>
  </si>
  <si>
    <t>EXTRAENDERS</t>
  </si>
  <si>
    <t>STRIKERS</t>
  </si>
  <si>
    <t>TVSC</t>
  </si>
  <si>
    <t>ROGERS DODGERS</t>
  </si>
  <si>
    <t>HORNIWINKS</t>
  </si>
  <si>
    <t xml:space="preserve"> 7.3O</t>
  </si>
  <si>
    <t>FLOPPERS</t>
  </si>
  <si>
    <t>CLB OB</t>
  </si>
  <si>
    <t>HARTLAND REBELS</t>
  </si>
  <si>
    <t>HARTLAND B</t>
  </si>
  <si>
    <t>W GIFFARD A</t>
  </si>
  <si>
    <t>LANGTREE A</t>
  </si>
  <si>
    <t>HUNTERS NUTTIES</t>
  </si>
  <si>
    <t>THE HUNTERS</t>
  </si>
  <si>
    <t>BRAD LADS</t>
  </si>
  <si>
    <t>SPLINTERS</t>
  </si>
  <si>
    <t>OLD PROS</t>
  </si>
  <si>
    <t>ABBOTS</t>
  </si>
  <si>
    <t>SINKERS</t>
  </si>
  <si>
    <t>CLINTONS</t>
  </si>
  <si>
    <t>COXS WONDERS</t>
  </si>
  <si>
    <t>YOUNG BUCKS</t>
  </si>
  <si>
    <t>ST GILES OB</t>
  </si>
  <si>
    <t>ROYS BOYS</t>
  </si>
  <si>
    <t>PUTFORD REBELS</t>
  </si>
  <si>
    <t>WOOLSERY W'GERS</t>
  </si>
  <si>
    <t>LITTLEHAM A</t>
  </si>
  <si>
    <t>HARTLAND A</t>
  </si>
  <si>
    <t>WALLABIES</t>
  </si>
  <si>
    <t>HIGH ST SC</t>
  </si>
  <si>
    <t>ALWINGTON</t>
  </si>
  <si>
    <t>BLACKUDDERS</t>
  </si>
  <si>
    <t>POT BELLIES</t>
  </si>
  <si>
    <t>ALLSORTS</t>
  </si>
  <si>
    <t>RATS RABBLE</t>
  </si>
  <si>
    <t>B ACKSCUTTLERS</t>
  </si>
  <si>
    <t>P'HAM WURZELS</t>
  </si>
  <si>
    <t>DROPOUTS</t>
  </si>
  <si>
    <t>REDS B</t>
  </si>
  <si>
    <t>WELC LADS</t>
  </si>
  <si>
    <t>BYE</t>
  </si>
  <si>
    <t>TOBY TUMBLERS</t>
  </si>
  <si>
    <t>6 OF CLUBS</t>
  </si>
  <si>
    <t>REDCOATES</t>
  </si>
  <si>
    <t>RILEYS STRIKERS</t>
  </si>
  <si>
    <t>SIX AMIGOS</t>
  </si>
  <si>
    <t>HAYSTACKS</t>
  </si>
  <si>
    <t>PULLOVERS</t>
  </si>
  <si>
    <t>HARTON TOWN</t>
  </si>
  <si>
    <t>SUPERSTUDS</t>
  </si>
  <si>
    <t>INN TEAM</t>
  </si>
  <si>
    <t>GERRYS BOYS</t>
  </si>
  <si>
    <t>RED DEVILS</t>
  </si>
  <si>
    <t>LANGTREE B</t>
  </si>
  <si>
    <t>RASCALS</t>
  </si>
  <si>
    <t>FRITHELSTOCK A</t>
  </si>
  <si>
    <t>ST GILES LADS</t>
  </si>
  <si>
    <t>PUTFORD A</t>
  </si>
  <si>
    <t>W GIFFARD B</t>
  </si>
  <si>
    <t>LEGIONAIRES</t>
  </si>
  <si>
    <t>LEG IRONS</t>
  </si>
  <si>
    <t>WOOLSERY CTS</t>
  </si>
  <si>
    <t>LITTLEHAM COLTS</t>
  </si>
  <si>
    <t>BEE GEES</t>
  </si>
  <si>
    <t>B BREWER COLTS</t>
  </si>
  <si>
    <t>WELC RUNABOUTS</t>
  </si>
  <si>
    <t>B BREWER B</t>
  </si>
  <si>
    <t>NOTORIOUS PIGS</t>
  </si>
  <si>
    <t>MASHERS</t>
  </si>
  <si>
    <t>HOT RODS</t>
  </si>
  <si>
    <t>LOVACOTT LADS</t>
  </si>
  <si>
    <t>NOMADS</t>
  </si>
  <si>
    <t>OCT 3rd</t>
  </si>
  <si>
    <r>
      <t>NOV 28</t>
    </r>
    <r>
      <rPr>
        <b/>
        <vertAlign val="superscript"/>
        <sz val="12"/>
        <rFont val="Arial"/>
        <family val="2"/>
      </rPr>
      <t>th</t>
    </r>
  </si>
  <si>
    <t>WELCOMBE LADS</t>
  </si>
  <si>
    <t>CON MEN</t>
  </si>
  <si>
    <r>
      <t xml:space="preserve"> SEPT 11</t>
    </r>
    <r>
      <rPr>
        <b/>
        <vertAlign val="superscript"/>
        <sz val="12"/>
        <rFont val="Arial"/>
        <family val="2"/>
      </rPr>
      <t>th</t>
    </r>
  </si>
  <si>
    <r>
      <t>SEPT 18</t>
    </r>
    <r>
      <rPr>
        <b/>
        <vertAlign val="superscript"/>
        <sz val="12"/>
        <rFont val="Arial"/>
        <family val="2"/>
      </rPr>
      <t>th</t>
    </r>
  </si>
  <si>
    <t>SEPT 25th</t>
  </si>
  <si>
    <r>
      <t>DEC 18</t>
    </r>
    <r>
      <rPr>
        <b/>
        <vertAlign val="superscript"/>
        <sz val="12"/>
        <rFont val="Arial"/>
        <family val="2"/>
      </rPr>
      <t>th</t>
    </r>
  </si>
  <si>
    <r>
      <t>JAN 8</t>
    </r>
    <r>
      <rPr>
        <b/>
        <vertAlign val="superscript"/>
        <sz val="12"/>
        <rFont val="Arial"/>
        <family val="2"/>
      </rPr>
      <t>th</t>
    </r>
  </si>
  <si>
    <r>
      <t>JAN 15</t>
    </r>
    <r>
      <rPr>
        <b/>
        <vertAlign val="superscript"/>
        <sz val="12"/>
        <rFont val="Arial"/>
        <family val="2"/>
      </rPr>
      <t>th</t>
    </r>
  </si>
  <si>
    <r>
      <t>OCT 9</t>
    </r>
    <r>
      <rPr>
        <b/>
        <vertAlign val="superscript"/>
        <sz val="12"/>
        <rFont val="Arial"/>
        <family val="2"/>
      </rPr>
      <t>th</t>
    </r>
  </si>
  <si>
    <r>
      <t>OCT 16</t>
    </r>
    <r>
      <rPr>
        <b/>
        <vertAlign val="superscript"/>
        <sz val="12"/>
        <rFont val="Arial"/>
        <family val="2"/>
      </rPr>
      <t>th</t>
    </r>
  </si>
  <si>
    <t>OCT 23rd</t>
  </si>
  <si>
    <t>JAN 29th</t>
  </si>
  <si>
    <t>FEB 5th</t>
  </si>
  <si>
    <r>
      <t>FEB 23</t>
    </r>
    <r>
      <rPr>
        <b/>
        <vertAlign val="superscript"/>
        <sz val="12"/>
        <rFont val="Arial"/>
        <family val="2"/>
      </rPr>
      <t>th</t>
    </r>
  </si>
  <si>
    <t>JAN 22nd</t>
  </si>
  <si>
    <t>OCT 30th</t>
  </si>
  <si>
    <t>FEB 19th</t>
  </si>
  <si>
    <r>
      <t>FEB 26</t>
    </r>
    <r>
      <rPr>
        <b/>
        <vertAlign val="superscript"/>
        <sz val="12"/>
        <rFont val="Arial"/>
        <family val="2"/>
      </rPr>
      <t>th</t>
    </r>
  </si>
  <si>
    <t>MAR 4th</t>
  </si>
  <si>
    <r>
      <t>NOV 6</t>
    </r>
    <r>
      <rPr>
        <b/>
        <vertAlign val="superscript"/>
        <sz val="12"/>
        <rFont val="Arial"/>
        <family val="2"/>
      </rPr>
      <t>th</t>
    </r>
  </si>
  <si>
    <r>
      <t>NOV 13</t>
    </r>
    <r>
      <rPr>
        <b/>
        <vertAlign val="superscript"/>
        <sz val="12"/>
        <rFont val="Arial"/>
        <family val="2"/>
      </rPr>
      <t>th</t>
    </r>
  </si>
  <si>
    <t>DEC 4th</t>
  </si>
  <si>
    <t>MAR 18th</t>
  </si>
  <si>
    <t>MAR 25th</t>
  </si>
  <si>
    <t>NOV 20th</t>
  </si>
  <si>
    <r>
      <t>MAR 11</t>
    </r>
    <r>
      <rPr>
        <b/>
        <vertAlign val="superscript"/>
        <sz val="12"/>
        <rFont val="Arial"/>
        <family val="2"/>
      </rPr>
      <t>th</t>
    </r>
  </si>
  <si>
    <r>
      <t xml:space="preserve">   DEC 11</t>
    </r>
    <r>
      <rPr>
        <b/>
        <vertAlign val="superscript"/>
        <sz val="12"/>
        <rFont val="Arial"/>
        <family val="2"/>
      </rPr>
      <t>th</t>
    </r>
  </si>
  <si>
    <t>APRIL 8th</t>
  </si>
  <si>
    <r>
      <t>FINALS DAY IS ON 13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APRIL.</t>
    </r>
  </si>
  <si>
    <t>REJECTS</t>
  </si>
  <si>
    <t>9PM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</si>
</sst>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view="pageBreakPreview" zoomScale="95" zoomScaleNormal="86" zoomScaleSheetLayoutView="95" zoomScalePageLayoutView="0" workbookViewId="0" topLeftCell="I1">
      <selection activeCell="N44" sqref="N44"/>
    </sheetView>
  </sheetViews>
  <sheetFormatPr defaultColWidth="9.140625" defaultRowHeight="12.75"/>
  <cols>
    <col min="1" max="1" width="12.421875" style="1" customWidth="1"/>
    <col min="2" max="2" width="0" style="1" hidden="1" customWidth="1"/>
    <col min="3" max="3" width="24.421875" style="1" customWidth="1"/>
    <col min="4" max="4" width="3.7109375" style="2" customWidth="1"/>
    <col min="5" max="5" width="0" style="1" hidden="1" customWidth="1"/>
    <col min="6" max="6" width="24.8515625" style="1" customWidth="1"/>
    <col min="7" max="7" width="9.28125" style="3" customWidth="1"/>
    <col min="8" max="8" width="3.7109375" style="1" customWidth="1"/>
    <col min="9" max="9" width="11.28125" style="1" customWidth="1"/>
    <col min="10" max="10" width="5.421875" style="1" hidden="1" customWidth="1"/>
    <col min="11" max="11" width="24.140625" style="1" customWidth="1"/>
    <col min="12" max="12" width="3.421875" style="1" customWidth="1"/>
    <col min="13" max="13" width="4.421875" style="1" hidden="1" customWidth="1"/>
    <col min="14" max="14" width="25.140625" style="1" customWidth="1"/>
    <col min="15" max="15" width="10.7109375" style="1" customWidth="1"/>
    <col min="16" max="16384" width="9.140625" style="1" customWidth="1"/>
  </cols>
  <sheetData>
    <row r="1" spans="1:16" ht="30" customHeight="1">
      <c r="A1" s="4"/>
      <c r="B1" s="4"/>
      <c r="C1" s="4"/>
      <c r="D1" s="5"/>
      <c r="E1" s="4"/>
      <c r="F1" s="4"/>
      <c r="G1" s="6" t="s">
        <v>0</v>
      </c>
      <c r="H1" s="4"/>
      <c r="I1" s="4"/>
      <c r="J1" s="4"/>
      <c r="K1" s="4"/>
      <c r="L1" s="5"/>
      <c r="M1" s="4"/>
      <c r="N1" s="4"/>
      <c r="O1" s="6"/>
      <c r="P1" s="4"/>
    </row>
    <row r="2" spans="1:16" ht="18" customHeight="1">
      <c r="A2" s="4" t="s">
        <v>1</v>
      </c>
      <c r="B2" s="4"/>
      <c r="C2" s="4" t="s">
        <v>113</v>
      </c>
      <c r="D2" s="7"/>
      <c r="E2" s="4"/>
      <c r="F2" s="4" t="s">
        <v>2</v>
      </c>
      <c r="G2" s="6" t="s">
        <v>116</v>
      </c>
      <c r="H2" s="4"/>
      <c r="I2" s="4" t="s">
        <v>3</v>
      </c>
      <c r="J2" s="4"/>
      <c r="K2" s="4" t="s">
        <v>119</v>
      </c>
      <c r="L2" s="5"/>
      <c r="M2" s="4"/>
      <c r="N2" s="4" t="s">
        <v>4</v>
      </c>
      <c r="O2" s="6" t="s">
        <v>122</v>
      </c>
      <c r="P2" s="4"/>
    </row>
    <row r="3" spans="1:16" ht="15.75">
      <c r="A3" s="7" t="str">
        <f aca="true" t="shared" si="0" ref="A3:A9">VLOOKUP(B3,STEPHEN,7)</f>
        <v>7.3O</v>
      </c>
      <c r="B3" s="4">
        <v>1</v>
      </c>
      <c r="C3" s="7" t="str">
        <f aca="true" t="shared" si="1" ref="C3:C9">VLOOKUP(B3,STEPHEN,6)</f>
        <v>WELCOMBE LADS</v>
      </c>
      <c r="D3" s="5" t="s">
        <v>5</v>
      </c>
      <c r="E3" s="4">
        <v>2</v>
      </c>
      <c r="F3" s="4" t="str">
        <f aca="true" t="shared" si="2" ref="F3:F9">VLOOKUP(E3,STEPHEN,6)</f>
        <v>W GIFFARD A</v>
      </c>
      <c r="G3" s="6" t="str">
        <f>VLOOKUP(E3,STEPHEN,7)</f>
        <v>7.3O</v>
      </c>
      <c r="H3" s="4"/>
      <c r="I3" s="7" t="str">
        <f aca="true" t="shared" si="3" ref="I3:I9">VLOOKUP(J3,STEPHEN,7)</f>
        <v>7.3O</v>
      </c>
      <c r="J3" s="4">
        <v>1</v>
      </c>
      <c r="K3" s="7" t="str">
        <f aca="true" t="shared" si="4" ref="K3:K9">VLOOKUP(J3,STEPHEN,6)</f>
        <v>WELCOMBE LADS</v>
      </c>
      <c r="L3" s="5" t="s">
        <v>5</v>
      </c>
      <c r="M3" s="4">
        <v>6</v>
      </c>
      <c r="N3" s="4" t="str">
        <f aca="true" t="shared" si="5" ref="N3:N9">VLOOKUP(M3,STEPHEN,6)</f>
        <v>FRIARS</v>
      </c>
      <c r="O3" s="6">
        <f>VLOOKUP(M3,STEPHEN,7)</f>
        <v>8.15</v>
      </c>
      <c r="P3" s="4"/>
    </row>
    <row r="4" spans="1:16" ht="15.75">
      <c r="A4" s="7" t="str">
        <f t="shared" si="0"/>
        <v>7.3O</v>
      </c>
      <c r="B4" s="4">
        <v>13</v>
      </c>
      <c r="C4" s="7" t="str">
        <f t="shared" si="1"/>
        <v>PULLOVERS</v>
      </c>
      <c r="D4" s="5" t="s">
        <v>5</v>
      </c>
      <c r="E4" s="4">
        <v>3</v>
      </c>
      <c r="F4" s="4" t="str">
        <f t="shared" si="2"/>
        <v>LANGTREE A</v>
      </c>
      <c r="G4" s="6" t="str">
        <f>VLOOKUP(E4,STEPHEN,7)</f>
        <v>7.3O</v>
      </c>
      <c r="H4" s="4"/>
      <c r="I4" s="7" t="str">
        <f t="shared" si="3"/>
        <v>7.3O</v>
      </c>
      <c r="J4" s="4">
        <v>2</v>
      </c>
      <c r="K4" s="7" t="str">
        <f t="shared" si="4"/>
        <v>W GIFFARD A</v>
      </c>
      <c r="L4" s="5" t="s">
        <v>5</v>
      </c>
      <c r="M4" s="4">
        <v>5</v>
      </c>
      <c r="N4" s="4" t="str">
        <f t="shared" si="5"/>
        <v>ST GILES OB</v>
      </c>
      <c r="O4" s="6">
        <f>VLOOKUP(M4,STEPHEN,7)</f>
        <v>8.15</v>
      </c>
      <c r="P4" s="4"/>
    </row>
    <row r="5" spans="1:16" ht="15.75">
      <c r="A5" s="7">
        <f t="shared" si="0"/>
        <v>8.15</v>
      </c>
      <c r="B5" s="4">
        <v>12</v>
      </c>
      <c r="C5" s="7" t="str">
        <f t="shared" si="1"/>
        <v>REJECTS</v>
      </c>
      <c r="D5" s="5" t="s">
        <v>5</v>
      </c>
      <c r="E5" s="4">
        <v>4</v>
      </c>
      <c r="F5" s="4" t="str">
        <f t="shared" si="2"/>
        <v>LEG IRONS</v>
      </c>
      <c r="G5" s="6">
        <f>VLOOKUP(E5,STEPHEN,7)</f>
        <v>8.15</v>
      </c>
      <c r="H5" s="4"/>
      <c r="I5" s="7" t="str">
        <f t="shared" si="3"/>
        <v>7.3O</v>
      </c>
      <c r="J5" s="4">
        <v>3</v>
      </c>
      <c r="K5" s="7" t="str">
        <f t="shared" si="4"/>
        <v>LANGTREE A</v>
      </c>
      <c r="L5" s="5" t="s">
        <v>5</v>
      </c>
      <c r="M5" s="4">
        <v>4</v>
      </c>
      <c r="N5" s="4" t="str">
        <f t="shared" si="5"/>
        <v>LEG IRONS</v>
      </c>
      <c r="O5" s="6">
        <f>VLOOKUP(M5,STEPHEN,7)</f>
        <v>8.15</v>
      </c>
      <c r="P5" s="4"/>
    </row>
    <row r="6" spans="1:16" ht="15.75">
      <c r="A6" s="7">
        <f t="shared" si="0"/>
        <v>8.15</v>
      </c>
      <c r="B6" s="4">
        <v>11</v>
      </c>
      <c r="C6" s="7" t="str">
        <f t="shared" si="1"/>
        <v>WELC RUNABOUTS</v>
      </c>
      <c r="D6" s="5" t="s">
        <v>5</v>
      </c>
      <c r="E6" s="4">
        <v>5</v>
      </c>
      <c r="F6" s="4" t="str">
        <f t="shared" si="2"/>
        <v>ST GILES OB</v>
      </c>
      <c r="G6" s="6">
        <f>VLOOKUP(E6,STEPHEN,7)</f>
        <v>8.15</v>
      </c>
      <c r="H6" s="4"/>
      <c r="I6" s="7"/>
      <c r="J6" s="4">
        <v>13</v>
      </c>
      <c r="K6" s="7" t="str">
        <f t="shared" si="4"/>
        <v>PULLOVERS</v>
      </c>
      <c r="L6" s="5" t="s">
        <v>5</v>
      </c>
      <c r="M6" s="4">
        <v>7</v>
      </c>
      <c r="N6" s="4" t="str">
        <f t="shared" si="5"/>
        <v>BYE</v>
      </c>
      <c r="O6" s="6"/>
      <c r="P6" s="4"/>
    </row>
    <row r="7" spans="1:16" ht="15.75">
      <c r="A7" s="7" t="str">
        <f t="shared" si="0"/>
        <v>7.3O</v>
      </c>
      <c r="B7" s="4">
        <v>10</v>
      </c>
      <c r="C7" s="7" t="str">
        <f t="shared" si="1"/>
        <v>HORNIWINKS</v>
      </c>
      <c r="D7" s="5" t="s">
        <v>5</v>
      </c>
      <c r="E7" s="4">
        <v>6</v>
      </c>
      <c r="F7" s="4" t="str">
        <f t="shared" si="2"/>
        <v>FRIARS</v>
      </c>
      <c r="G7" s="6">
        <f>VLOOKUP(E7,STEPHEN,7)</f>
        <v>8.15</v>
      </c>
      <c r="H7" s="4"/>
      <c r="I7" s="7">
        <f t="shared" si="3"/>
        <v>8.15</v>
      </c>
      <c r="J7" s="4">
        <v>12</v>
      </c>
      <c r="K7" s="7" t="str">
        <f t="shared" si="4"/>
        <v>REJECTS</v>
      </c>
      <c r="L7" s="5" t="s">
        <v>5</v>
      </c>
      <c r="M7" s="4">
        <v>8</v>
      </c>
      <c r="N7" s="4" t="str">
        <f t="shared" si="5"/>
        <v>CON MEN</v>
      </c>
      <c r="O7" s="6" t="str">
        <f>VLOOKUP(M7,STEPHEN,7)</f>
        <v>7.3O</v>
      </c>
      <c r="P7" s="4"/>
    </row>
    <row r="8" spans="1:16" ht="15.75">
      <c r="A8" s="7"/>
      <c r="B8" s="4">
        <v>9</v>
      </c>
      <c r="C8" s="7" t="str">
        <f t="shared" si="1"/>
        <v>HAYSTACKS</v>
      </c>
      <c r="D8" s="5" t="s">
        <v>5</v>
      </c>
      <c r="E8" s="4">
        <v>7</v>
      </c>
      <c r="F8" s="4" t="str">
        <f t="shared" si="2"/>
        <v>BYE</v>
      </c>
      <c r="G8" s="6"/>
      <c r="H8" s="4"/>
      <c r="I8" s="7">
        <f t="shared" si="3"/>
        <v>8.15</v>
      </c>
      <c r="J8" s="4">
        <v>11</v>
      </c>
      <c r="K8" s="7" t="str">
        <f t="shared" si="4"/>
        <v>WELC RUNABOUTS</v>
      </c>
      <c r="L8" s="5" t="s">
        <v>5</v>
      </c>
      <c r="M8" s="4">
        <v>9</v>
      </c>
      <c r="N8" s="4" t="str">
        <f t="shared" si="5"/>
        <v>HAYSTACKS</v>
      </c>
      <c r="O8" s="6">
        <f>VLOOKUP(M8,STEPHEN,7)</f>
        <v>8.15</v>
      </c>
      <c r="P8" s="4"/>
    </row>
    <row r="9" spans="1:16" ht="15.75" customHeight="1">
      <c r="A9" s="7" t="str">
        <f t="shared" si="0"/>
        <v> </v>
      </c>
      <c r="B9" s="4">
        <v>14</v>
      </c>
      <c r="C9" s="7" t="str">
        <f t="shared" si="1"/>
        <v>BYE</v>
      </c>
      <c r="D9" s="5" t="s">
        <v>5</v>
      </c>
      <c r="E9" s="4">
        <v>8</v>
      </c>
      <c r="F9" s="4" t="str">
        <f t="shared" si="2"/>
        <v>CON MEN</v>
      </c>
      <c r="G9" s="6" t="s">
        <v>7</v>
      </c>
      <c r="H9" s="4"/>
      <c r="I9" s="7" t="str">
        <f t="shared" si="3"/>
        <v> </v>
      </c>
      <c r="J9" s="4">
        <v>14</v>
      </c>
      <c r="K9" s="7" t="str">
        <f t="shared" si="4"/>
        <v>BYE</v>
      </c>
      <c r="L9" s="5" t="s">
        <v>7</v>
      </c>
      <c r="M9" s="4">
        <v>10</v>
      </c>
      <c r="N9" s="4" t="str">
        <f t="shared" si="5"/>
        <v>HORNIWINKS</v>
      </c>
      <c r="O9" s="6" t="s">
        <v>7</v>
      </c>
      <c r="P9" s="4"/>
    </row>
    <row r="10" spans="1:16" ht="16.5" customHeight="1">
      <c r="A10" s="7"/>
      <c r="B10" s="4"/>
      <c r="C10" s="7"/>
      <c r="D10" s="5"/>
      <c r="E10" s="4"/>
      <c r="F10" s="4"/>
      <c r="G10" s="6"/>
      <c r="H10" s="4"/>
      <c r="I10" s="7"/>
      <c r="J10" s="4"/>
      <c r="K10" s="7"/>
      <c r="L10" s="5"/>
      <c r="M10" s="4"/>
      <c r="N10" s="4"/>
      <c r="O10" s="6"/>
      <c r="P10" s="4"/>
    </row>
    <row r="11" spans="1:16" ht="18" customHeight="1">
      <c r="A11" s="4" t="s">
        <v>8</v>
      </c>
      <c r="B11" s="4"/>
      <c r="C11" s="4" t="s">
        <v>114</v>
      </c>
      <c r="D11" s="5"/>
      <c r="E11" s="4"/>
      <c r="F11" s="4" t="s">
        <v>9</v>
      </c>
      <c r="G11" s="6" t="s">
        <v>117</v>
      </c>
      <c r="H11" s="4"/>
      <c r="I11" s="4" t="s">
        <v>10</v>
      </c>
      <c r="J11" s="4"/>
      <c r="K11" s="4" t="s">
        <v>120</v>
      </c>
      <c r="L11" s="5"/>
      <c r="M11" s="4"/>
      <c r="N11" s="4" t="s">
        <v>11</v>
      </c>
      <c r="O11" s="6" t="s">
        <v>123</v>
      </c>
      <c r="P11" s="4"/>
    </row>
    <row r="12" spans="1:16" ht="15.75">
      <c r="A12" s="7" t="str">
        <f aca="true" t="shared" si="6" ref="A12:A18">VLOOKUP(B12,STEPHEN,7)</f>
        <v>7.3O</v>
      </c>
      <c r="B12" s="4">
        <v>3</v>
      </c>
      <c r="C12" s="7" t="str">
        <f aca="true" t="shared" si="7" ref="C12:C18">VLOOKUP(B12,STEPHEN,6)</f>
        <v>LANGTREE A</v>
      </c>
      <c r="D12" s="5" t="s">
        <v>5</v>
      </c>
      <c r="E12" s="4">
        <v>1</v>
      </c>
      <c r="F12" s="4" t="str">
        <f aca="true" t="shared" si="8" ref="F12:F18">VLOOKUP(E12,STEPHEN,6)</f>
        <v>WELCOMBE LADS</v>
      </c>
      <c r="G12" s="6" t="str">
        <f aca="true" t="shared" si="9" ref="G12:G18">VLOOKUP(E12,STEPHEN,7)</f>
        <v>7.3O</v>
      </c>
      <c r="H12" s="4"/>
      <c r="I12" s="7"/>
      <c r="J12" s="4">
        <v>7</v>
      </c>
      <c r="K12" s="7" t="str">
        <f aca="true" t="shared" si="10" ref="K12:K18">VLOOKUP(J12,STEPHEN,6)</f>
        <v>BYE</v>
      </c>
      <c r="L12" s="5" t="s">
        <v>5</v>
      </c>
      <c r="M12" s="4">
        <v>1</v>
      </c>
      <c r="N12" s="4" t="str">
        <f aca="true" t="shared" si="11" ref="N12:N18">VLOOKUP(M12,STEPHEN,6)</f>
        <v>WELCOMBE LADS</v>
      </c>
      <c r="O12" s="6"/>
      <c r="P12" s="4"/>
    </row>
    <row r="13" spans="1:16" ht="15.75">
      <c r="A13" s="7" t="s">
        <v>7</v>
      </c>
      <c r="B13" s="4">
        <v>2</v>
      </c>
      <c r="C13" s="7" t="str">
        <f t="shared" si="7"/>
        <v>W GIFFARD A</v>
      </c>
      <c r="D13" s="5" t="s">
        <v>5</v>
      </c>
      <c r="E13" s="4">
        <v>14</v>
      </c>
      <c r="F13" s="4" t="str">
        <f t="shared" si="8"/>
        <v>BYE</v>
      </c>
      <c r="G13" s="6" t="str">
        <f t="shared" si="9"/>
        <v> </v>
      </c>
      <c r="H13" s="4"/>
      <c r="I13" s="7">
        <f aca="true" t="shared" si="12" ref="I13:I18">VLOOKUP(J13,STEPHEN,7)</f>
        <v>8.15</v>
      </c>
      <c r="J13" s="4">
        <v>6</v>
      </c>
      <c r="K13" s="7" t="str">
        <f t="shared" si="10"/>
        <v>FRIARS</v>
      </c>
      <c r="L13" s="5" t="s">
        <v>5</v>
      </c>
      <c r="M13" s="4">
        <v>2</v>
      </c>
      <c r="N13" s="4" t="str">
        <f t="shared" si="11"/>
        <v>W GIFFARD A</v>
      </c>
      <c r="O13" s="6" t="str">
        <f aca="true" t="shared" si="13" ref="O13:O18">VLOOKUP(M13,STEPHEN,7)</f>
        <v>7.3O</v>
      </c>
      <c r="P13" s="4"/>
    </row>
    <row r="14" spans="1:16" ht="15.75">
      <c r="A14" s="7">
        <f t="shared" si="6"/>
        <v>8.15</v>
      </c>
      <c r="B14" s="4">
        <v>4</v>
      </c>
      <c r="C14" s="7" t="str">
        <f t="shared" si="7"/>
        <v>LEG IRONS</v>
      </c>
      <c r="D14" s="5" t="s">
        <v>5</v>
      </c>
      <c r="E14" s="4">
        <v>13</v>
      </c>
      <c r="F14" s="4" t="str">
        <f t="shared" si="8"/>
        <v>PULLOVERS</v>
      </c>
      <c r="G14" s="6" t="str">
        <f t="shared" si="9"/>
        <v>7.3O</v>
      </c>
      <c r="H14" s="4"/>
      <c r="I14" s="7">
        <f t="shared" si="12"/>
        <v>8.15</v>
      </c>
      <c r="J14" s="4">
        <v>5</v>
      </c>
      <c r="K14" s="7" t="str">
        <f t="shared" si="10"/>
        <v>ST GILES OB</v>
      </c>
      <c r="L14" s="5" t="s">
        <v>5</v>
      </c>
      <c r="M14" s="4">
        <v>3</v>
      </c>
      <c r="N14" s="4" t="str">
        <f t="shared" si="11"/>
        <v>LANGTREE A</v>
      </c>
      <c r="O14" s="6" t="str">
        <f t="shared" si="13"/>
        <v>7.3O</v>
      </c>
      <c r="P14" s="4"/>
    </row>
    <row r="15" spans="1:16" ht="15.75">
      <c r="A15" s="7">
        <f t="shared" si="6"/>
        <v>8.15</v>
      </c>
      <c r="B15" s="4">
        <v>5</v>
      </c>
      <c r="C15" s="7" t="str">
        <f t="shared" si="7"/>
        <v>ST GILES OB</v>
      </c>
      <c r="D15" s="5" t="s">
        <v>5</v>
      </c>
      <c r="E15" s="4">
        <v>12</v>
      </c>
      <c r="F15" s="4" t="str">
        <f t="shared" si="8"/>
        <v>REJECTS</v>
      </c>
      <c r="G15" s="6">
        <f t="shared" si="9"/>
        <v>8.15</v>
      </c>
      <c r="H15" s="4"/>
      <c r="I15" s="7" t="s">
        <v>7</v>
      </c>
      <c r="J15" s="4">
        <v>4</v>
      </c>
      <c r="K15" s="7" t="str">
        <f t="shared" si="10"/>
        <v>LEG IRONS</v>
      </c>
      <c r="L15" s="5" t="s">
        <v>5</v>
      </c>
      <c r="M15" s="4">
        <v>14</v>
      </c>
      <c r="N15" s="4" t="str">
        <f t="shared" si="11"/>
        <v>BYE</v>
      </c>
      <c r="O15" s="6" t="str">
        <f t="shared" si="13"/>
        <v> </v>
      </c>
      <c r="P15" s="4"/>
    </row>
    <row r="16" spans="1:16" ht="15.75">
      <c r="A16" s="7">
        <f t="shared" si="6"/>
        <v>8.15</v>
      </c>
      <c r="B16" s="4">
        <v>6</v>
      </c>
      <c r="C16" s="7" t="str">
        <f t="shared" si="7"/>
        <v>FRIARS</v>
      </c>
      <c r="D16" s="5" t="s">
        <v>5</v>
      </c>
      <c r="E16" s="4">
        <v>11</v>
      </c>
      <c r="F16" s="4" t="str">
        <f t="shared" si="8"/>
        <v>WELC RUNABOUTS</v>
      </c>
      <c r="G16" s="6">
        <f t="shared" si="9"/>
        <v>8.15</v>
      </c>
      <c r="H16" s="4"/>
      <c r="I16" s="7" t="str">
        <f t="shared" si="12"/>
        <v>7.3O</v>
      </c>
      <c r="J16" s="4">
        <v>8</v>
      </c>
      <c r="K16" s="7" t="str">
        <f t="shared" si="10"/>
        <v>CON MEN</v>
      </c>
      <c r="L16" s="5" t="s">
        <v>5</v>
      </c>
      <c r="M16" s="4">
        <v>13</v>
      </c>
      <c r="N16" s="4" t="str">
        <f t="shared" si="11"/>
        <v>PULLOVERS</v>
      </c>
      <c r="O16" s="6" t="str">
        <f t="shared" si="13"/>
        <v>7.3O</v>
      </c>
      <c r="P16" s="4"/>
    </row>
    <row r="17" spans="1:16" ht="15.75">
      <c r="A17" s="7"/>
      <c r="B17" s="4">
        <v>7</v>
      </c>
      <c r="C17" s="7" t="str">
        <f t="shared" si="7"/>
        <v>BYE</v>
      </c>
      <c r="D17" s="5" t="s">
        <v>5</v>
      </c>
      <c r="E17" s="4">
        <v>10</v>
      </c>
      <c r="F17" s="4" t="str">
        <f t="shared" si="8"/>
        <v>HORNIWINKS</v>
      </c>
      <c r="G17" s="6"/>
      <c r="H17" s="4"/>
      <c r="I17" s="7">
        <f t="shared" si="12"/>
        <v>8.15</v>
      </c>
      <c r="J17" s="4">
        <v>9</v>
      </c>
      <c r="K17" s="7" t="str">
        <f t="shared" si="10"/>
        <v>HAYSTACKS</v>
      </c>
      <c r="L17" s="5" t="s">
        <v>5</v>
      </c>
      <c r="M17" s="4">
        <v>12</v>
      </c>
      <c r="N17" s="4" t="str">
        <f t="shared" si="11"/>
        <v>REJECTS</v>
      </c>
      <c r="O17" s="6">
        <f t="shared" si="13"/>
        <v>8.15</v>
      </c>
      <c r="P17" s="4"/>
    </row>
    <row r="18" spans="1:16" ht="13.5" customHeight="1">
      <c r="A18" s="7" t="str">
        <f t="shared" si="6"/>
        <v>7.3O</v>
      </c>
      <c r="B18" s="4">
        <v>8</v>
      </c>
      <c r="C18" s="7" t="str">
        <f t="shared" si="7"/>
        <v>CON MEN</v>
      </c>
      <c r="D18" s="5" t="s">
        <v>5</v>
      </c>
      <c r="E18" s="4">
        <v>9</v>
      </c>
      <c r="F18" s="4" t="str">
        <f t="shared" si="8"/>
        <v>HAYSTACKS</v>
      </c>
      <c r="G18" s="6">
        <f t="shared" si="9"/>
        <v>8.15</v>
      </c>
      <c r="H18" s="4"/>
      <c r="I18" s="7" t="str">
        <f t="shared" si="12"/>
        <v>7.3O</v>
      </c>
      <c r="J18" s="4">
        <v>10</v>
      </c>
      <c r="K18" s="7" t="str">
        <f t="shared" si="10"/>
        <v>HORNIWINKS</v>
      </c>
      <c r="L18" s="5" t="s">
        <v>5</v>
      </c>
      <c r="M18" s="4">
        <v>11</v>
      </c>
      <c r="N18" s="4" t="str">
        <f t="shared" si="11"/>
        <v>WELC RUNABOUTS</v>
      </c>
      <c r="O18" s="6">
        <f t="shared" si="13"/>
        <v>8.15</v>
      </c>
      <c r="P18" s="4"/>
    </row>
    <row r="19" spans="1:16" ht="15" customHeight="1">
      <c r="A19" s="7"/>
      <c r="B19" s="4"/>
      <c r="C19" s="7"/>
      <c r="D19" s="5"/>
      <c r="E19" s="4"/>
      <c r="F19" s="4"/>
      <c r="G19" s="6"/>
      <c r="H19" s="4"/>
      <c r="I19" s="7"/>
      <c r="J19" s="4"/>
      <c r="K19" s="7"/>
      <c r="L19" s="5"/>
      <c r="M19" s="4"/>
      <c r="N19" s="4"/>
      <c r="O19" s="6"/>
      <c r="P19" s="4"/>
    </row>
    <row r="20" spans="1:16" ht="18" customHeight="1">
      <c r="A20" s="4" t="s">
        <v>12</v>
      </c>
      <c r="B20" s="4"/>
      <c r="C20" s="4" t="s">
        <v>115</v>
      </c>
      <c r="D20" s="5"/>
      <c r="E20" s="4"/>
      <c r="F20" s="4" t="s">
        <v>13</v>
      </c>
      <c r="G20" s="6" t="s">
        <v>118</v>
      </c>
      <c r="H20" s="4"/>
      <c r="I20" s="4" t="s">
        <v>14</v>
      </c>
      <c r="J20" s="4"/>
      <c r="K20" s="4" t="s">
        <v>121</v>
      </c>
      <c r="L20" s="5"/>
      <c r="M20" s="4"/>
      <c r="N20" s="4" t="s">
        <v>15</v>
      </c>
      <c r="O20" s="6" t="s">
        <v>124</v>
      </c>
      <c r="P20" s="4"/>
    </row>
    <row r="21" spans="1:16" ht="15.75">
      <c r="A21" s="7" t="str">
        <f aca="true" t="shared" si="14" ref="A21:A26">VLOOKUP(B21,STEPHEN,7)</f>
        <v>7.3O</v>
      </c>
      <c r="B21" s="4">
        <v>1</v>
      </c>
      <c r="C21" s="7" t="str">
        <f aca="true" t="shared" si="15" ref="C21:C27">VLOOKUP(B21,STEPHEN,6)</f>
        <v>WELCOMBE LADS</v>
      </c>
      <c r="D21" s="5" t="s">
        <v>5</v>
      </c>
      <c r="E21" s="4">
        <v>4</v>
      </c>
      <c r="F21" s="4" t="str">
        <f aca="true" t="shared" si="16" ref="F21:F27">VLOOKUP(E21,STEPHEN,6)</f>
        <v>LEG IRONS</v>
      </c>
      <c r="G21" s="6">
        <f>VLOOKUP(E21,STEPHEN,7)</f>
        <v>8.15</v>
      </c>
      <c r="H21" s="4"/>
      <c r="I21" s="7" t="str">
        <f aca="true" t="shared" si="17" ref="I21:I27">VLOOKUP(J21,STEPHEN,7)</f>
        <v>7.3O</v>
      </c>
      <c r="J21" s="4">
        <v>1</v>
      </c>
      <c r="K21" s="7" t="str">
        <f aca="true" t="shared" si="18" ref="K21:K27">VLOOKUP(J21,STEPHEN,6)</f>
        <v>WELCOMBE LADS</v>
      </c>
      <c r="L21" s="5" t="s">
        <v>5</v>
      </c>
      <c r="M21" s="4">
        <v>8</v>
      </c>
      <c r="N21" s="4" t="str">
        <f aca="true" t="shared" si="19" ref="N21:N27">VLOOKUP(M21,STEPHEN,6)</f>
        <v>CON MEN</v>
      </c>
      <c r="O21" s="6" t="str">
        <f aca="true" t="shared" si="20" ref="O21:O26">VLOOKUP(M21,STEPHEN,7)</f>
        <v>7.3O</v>
      </c>
      <c r="P21" s="4"/>
    </row>
    <row r="22" spans="1:16" ht="15.75">
      <c r="A22" s="7" t="str">
        <f t="shared" si="14"/>
        <v>7.3O</v>
      </c>
      <c r="B22" s="4">
        <v>2</v>
      </c>
      <c r="C22" s="7" t="str">
        <f t="shared" si="15"/>
        <v>W GIFFARD A</v>
      </c>
      <c r="D22" s="5" t="s">
        <v>5</v>
      </c>
      <c r="E22" s="4">
        <v>3</v>
      </c>
      <c r="F22" s="4" t="str">
        <f t="shared" si="16"/>
        <v>LANGTREE A</v>
      </c>
      <c r="G22" s="6" t="str">
        <f>VLOOKUP(E22,STEPHEN,7)</f>
        <v>7.3O</v>
      </c>
      <c r="H22" s="4"/>
      <c r="I22" s="7"/>
      <c r="J22" s="4">
        <v>2</v>
      </c>
      <c r="K22" s="7" t="str">
        <f t="shared" si="18"/>
        <v>W GIFFARD A</v>
      </c>
      <c r="L22" s="5" t="s">
        <v>5</v>
      </c>
      <c r="M22" s="4">
        <v>7</v>
      </c>
      <c r="N22" s="4" t="str">
        <f t="shared" si="19"/>
        <v>BYE</v>
      </c>
      <c r="O22" s="6"/>
      <c r="P22" s="4"/>
    </row>
    <row r="23" spans="1:16" ht="15.75">
      <c r="A23" s="7" t="str">
        <f t="shared" si="14"/>
        <v>7.3O</v>
      </c>
      <c r="B23" s="4">
        <v>13</v>
      </c>
      <c r="C23" s="7" t="str">
        <f t="shared" si="15"/>
        <v>PULLOVERS</v>
      </c>
      <c r="D23" s="5" t="s">
        <v>5</v>
      </c>
      <c r="E23" s="4">
        <v>5</v>
      </c>
      <c r="F23" s="4" t="str">
        <f t="shared" si="16"/>
        <v>ST GILES OB</v>
      </c>
      <c r="G23" s="6">
        <f>VLOOKUP(E23,STEPHEN,7)</f>
        <v>8.15</v>
      </c>
      <c r="H23" s="4"/>
      <c r="I23" s="7" t="str">
        <f t="shared" si="17"/>
        <v>7.3O</v>
      </c>
      <c r="J23" s="4">
        <v>3</v>
      </c>
      <c r="K23" s="7" t="str">
        <f t="shared" si="18"/>
        <v>LANGTREE A</v>
      </c>
      <c r="L23" s="5" t="s">
        <v>5</v>
      </c>
      <c r="M23" s="4">
        <v>6</v>
      </c>
      <c r="N23" s="4" t="str">
        <f t="shared" si="19"/>
        <v>FRIARS</v>
      </c>
      <c r="O23" s="6">
        <f>VLOOKUP(M23,STEPHEN,7)</f>
        <v>8.15</v>
      </c>
      <c r="P23" s="4"/>
    </row>
    <row r="24" spans="1:16" ht="15.75">
      <c r="A24" s="7">
        <f t="shared" si="14"/>
        <v>8.15</v>
      </c>
      <c r="B24" s="4">
        <v>12</v>
      </c>
      <c r="C24" s="7" t="str">
        <f t="shared" si="15"/>
        <v>REJECTS</v>
      </c>
      <c r="D24" s="5" t="s">
        <v>5</v>
      </c>
      <c r="E24" s="4">
        <v>6</v>
      </c>
      <c r="F24" s="4" t="str">
        <f t="shared" si="16"/>
        <v>FRIARS</v>
      </c>
      <c r="G24" s="6">
        <f>VLOOKUP(E24,STEPHEN,7)</f>
        <v>8.15</v>
      </c>
      <c r="H24" s="4"/>
      <c r="I24" s="7">
        <f t="shared" si="17"/>
        <v>8.15</v>
      </c>
      <c r="J24" s="4">
        <v>4</v>
      </c>
      <c r="K24" s="7" t="str">
        <f t="shared" si="18"/>
        <v>LEG IRONS</v>
      </c>
      <c r="L24" s="5" t="s">
        <v>5</v>
      </c>
      <c r="M24" s="4">
        <v>5</v>
      </c>
      <c r="N24" s="4" t="str">
        <f t="shared" si="19"/>
        <v>ST GILES OB</v>
      </c>
      <c r="O24" s="6">
        <f t="shared" si="20"/>
        <v>8.15</v>
      </c>
      <c r="P24" s="4"/>
    </row>
    <row r="25" spans="1:16" ht="15.75">
      <c r="A25" s="7"/>
      <c r="B25" s="4">
        <v>11</v>
      </c>
      <c r="C25" s="7" t="str">
        <f t="shared" si="15"/>
        <v>WELC RUNABOUTS</v>
      </c>
      <c r="D25" s="5" t="s">
        <v>5</v>
      </c>
      <c r="E25" s="4">
        <v>7</v>
      </c>
      <c r="F25" s="4" t="str">
        <f t="shared" si="16"/>
        <v>BYE</v>
      </c>
      <c r="G25" s="6"/>
      <c r="H25" s="4"/>
      <c r="I25" s="7" t="str">
        <f t="shared" si="17"/>
        <v>7.3O</v>
      </c>
      <c r="J25" s="4">
        <v>13</v>
      </c>
      <c r="K25" s="7" t="str">
        <f t="shared" si="18"/>
        <v>PULLOVERS</v>
      </c>
      <c r="L25" s="5" t="s">
        <v>5</v>
      </c>
      <c r="M25" s="4">
        <v>9</v>
      </c>
      <c r="N25" s="4" t="str">
        <f t="shared" si="19"/>
        <v>HAYSTACKS</v>
      </c>
      <c r="O25" s="6">
        <f t="shared" si="20"/>
        <v>8.15</v>
      </c>
      <c r="P25" s="4"/>
    </row>
    <row r="26" spans="1:16" ht="15.75">
      <c r="A26" s="7" t="str">
        <f t="shared" si="14"/>
        <v>7.3O</v>
      </c>
      <c r="B26" s="4">
        <v>10</v>
      </c>
      <c r="C26" s="7" t="str">
        <f t="shared" si="15"/>
        <v>HORNIWINKS</v>
      </c>
      <c r="D26" s="5" t="s">
        <v>5</v>
      </c>
      <c r="E26" s="4">
        <v>8</v>
      </c>
      <c r="F26" s="4" t="str">
        <f t="shared" si="16"/>
        <v>CON MEN</v>
      </c>
      <c r="G26" s="6" t="str">
        <f>VLOOKUP(E26,STEPHEN,7)</f>
        <v>7.3O</v>
      </c>
      <c r="H26" s="4"/>
      <c r="I26" s="7">
        <f t="shared" si="17"/>
        <v>8.15</v>
      </c>
      <c r="J26" s="4">
        <v>12</v>
      </c>
      <c r="K26" s="7" t="str">
        <f t="shared" si="18"/>
        <v>REJECTS</v>
      </c>
      <c r="L26" s="5" t="s">
        <v>5</v>
      </c>
      <c r="M26" s="4">
        <v>10</v>
      </c>
      <c r="N26" s="4" t="str">
        <f t="shared" si="19"/>
        <v>HORNIWINKS</v>
      </c>
      <c r="O26" s="6" t="str">
        <f t="shared" si="20"/>
        <v>7.3O</v>
      </c>
      <c r="P26" s="4"/>
    </row>
    <row r="27" spans="1:16" ht="15.75" customHeight="1">
      <c r="A27" s="7"/>
      <c r="B27" s="4">
        <v>14</v>
      </c>
      <c r="C27" s="7" t="str">
        <f t="shared" si="15"/>
        <v>BYE</v>
      </c>
      <c r="D27" s="5" t="s">
        <v>5</v>
      </c>
      <c r="E27" s="4">
        <v>9</v>
      </c>
      <c r="F27" s="4" t="str">
        <f t="shared" si="16"/>
        <v>HAYSTACKS</v>
      </c>
      <c r="G27" s="6" t="s">
        <v>7</v>
      </c>
      <c r="H27" s="4"/>
      <c r="I27" s="7" t="str">
        <f t="shared" si="17"/>
        <v> </v>
      </c>
      <c r="J27" s="4">
        <v>14</v>
      </c>
      <c r="K27" s="7" t="str">
        <f t="shared" si="18"/>
        <v>BYE</v>
      </c>
      <c r="L27" s="5" t="s">
        <v>5</v>
      </c>
      <c r="M27" s="4">
        <v>11</v>
      </c>
      <c r="N27" s="4" t="str">
        <f t="shared" si="19"/>
        <v>WELC RUNABOUTS</v>
      </c>
      <c r="O27" s="6" t="s">
        <v>7</v>
      </c>
      <c r="P27" s="4"/>
    </row>
    <row r="28" spans="1:16" ht="15.75" customHeight="1">
      <c r="A28" s="7"/>
      <c r="B28" s="4"/>
      <c r="C28" s="7"/>
      <c r="D28" s="5"/>
      <c r="E28" s="4"/>
      <c r="F28" s="4"/>
      <c r="G28" s="6"/>
      <c r="H28" s="4"/>
      <c r="I28" s="7"/>
      <c r="J28" s="4"/>
      <c r="K28" s="7"/>
      <c r="L28" s="5"/>
      <c r="M28" s="4"/>
      <c r="N28" s="4"/>
      <c r="O28" s="6"/>
      <c r="P28" s="4"/>
    </row>
    <row r="29" spans="1:16" ht="18" customHeight="1">
      <c r="A29" s="4" t="s">
        <v>16</v>
      </c>
      <c r="B29" s="4"/>
      <c r="C29" s="4" t="s">
        <v>109</v>
      </c>
      <c r="D29" s="5"/>
      <c r="E29" s="4"/>
      <c r="F29" s="4" t="s">
        <v>17</v>
      </c>
      <c r="G29" s="6" t="s">
        <v>125</v>
      </c>
      <c r="H29" s="4"/>
      <c r="I29" s="4" t="s">
        <v>18</v>
      </c>
      <c r="J29" s="4"/>
      <c r="K29" s="4" t="s">
        <v>126</v>
      </c>
      <c r="L29" s="5"/>
      <c r="M29" s="4"/>
      <c r="N29" s="4" t="s">
        <v>19</v>
      </c>
      <c r="O29" s="6" t="s">
        <v>127</v>
      </c>
      <c r="P29" s="4"/>
    </row>
    <row r="30" spans="1:16" ht="15.75">
      <c r="A30" s="7">
        <f aca="true" t="shared" si="21" ref="A30:A36">VLOOKUP(B30,STEPHEN,7)</f>
        <v>8.15</v>
      </c>
      <c r="B30" s="4">
        <v>5</v>
      </c>
      <c r="C30" s="7" t="str">
        <f aca="true" t="shared" si="22" ref="C30:C36">VLOOKUP(B30,STEPHEN,6)</f>
        <v>ST GILES OB</v>
      </c>
      <c r="D30" s="5" t="s">
        <v>5</v>
      </c>
      <c r="E30" s="4">
        <v>1</v>
      </c>
      <c r="F30" s="4" t="str">
        <f aca="true" t="shared" si="23" ref="F30:F36">VLOOKUP(E30,STEPHEN,6)</f>
        <v>WELCOMBE LADS</v>
      </c>
      <c r="G30" s="6" t="str">
        <f aca="true" t="shared" si="24" ref="G30:G35">VLOOKUP(E30,STEPHEN,7)</f>
        <v>7.3O</v>
      </c>
      <c r="H30" s="4"/>
      <c r="I30" s="7">
        <f aca="true" t="shared" si="25" ref="I30:I36">VLOOKUP(J30,STEPHEN,7)</f>
        <v>8.15</v>
      </c>
      <c r="J30" s="4">
        <v>9</v>
      </c>
      <c r="K30" s="7" t="str">
        <f aca="true" t="shared" si="26" ref="K30:K36">VLOOKUP(J30,STEPHEN,6)</f>
        <v>HAYSTACKS</v>
      </c>
      <c r="L30" s="5" t="s">
        <v>5</v>
      </c>
      <c r="M30" s="4">
        <v>1</v>
      </c>
      <c r="N30" s="4" t="str">
        <f aca="true" t="shared" si="27" ref="N30:N36">VLOOKUP(M30,STEPHEN,6)</f>
        <v>WELCOMBE LADS</v>
      </c>
      <c r="O30" s="6" t="str">
        <f>VLOOKUP(M30,STEPHEN,7)</f>
        <v>7.3O</v>
      </c>
      <c r="P30" s="4"/>
    </row>
    <row r="31" spans="1:16" ht="15.75">
      <c r="A31" s="7">
        <f t="shared" si="21"/>
        <v>8.15</v>
      </c>
      <c r="B31" s="4">
        <v>4</v>
      </c>
      <c r="C31" s="7" t="str">
        <f t="shared" si="22"/>
        <v>LEG IRONS</v>
      </c>
      <c r="D31" s="5" t="s">
        <v>5</v>
      </c>
      <c r="E31" s="4">
        <v>2</v>
      </c>
      <c r="F31" s="4" t="str">
        <f t="shared" si="23"/>
        <v>W GIFFARD A</v>
      </c>
      <c r="G31" s="6" t="str">
        <f t="shared" si="24"/>
        <v>7.3O</v>
      </c>
      <c r="H31" s="4"/>
      <c r="I31" s="7" t="str">
        <f t="shared" si="25"/>
        <v>7.3O</v>
      </c>
      <c r="J31" s="4">
        <v>8</v>
      </c>
      <c r="K31" s="7" t="str">
        <f t="shared" si="26"/>
        <v>CON MEN</v>
      </c>
      <c r="L31" s="5" t="s">
        <v>5</v>
      </c>
      <c r="M31" s="4">
        <v>2</v>
      </c>
      <c r="N31" s="4" t="str">
        <f t="shared" si="27"/>
        <v>W GIFFARD A</v>
      </c>
      <c r="O31" s="6" t="str">
        <f aca="true" t="shared" si="28" ref="O31:O36">VLOOKUP(M31,STEPHEN,7)</f>
        <v>7.3O</v>
      </c>
      <c r="P31" s="4"/>
    </row>
    <row r="32" spans="1:16" ht="15.75">
      <c r="A32" s="7" t="s">
        <v>7</v>
      </c>
      <c r="B32" s="4">
        <v>3</v>
      </c>
      <c r="C32" s="7" t="str">
        <f t="shared" si="22"/>
        <v>LANGTREE A</v>
      </c>
      <c r="D32" s="5" t="s">
        <v>5</v>
      </c>
      <c r="E32" s="4">
        <v>14</v>
      </c>
      <c r="F32" s="4" t="str">
        <f t="shared" si="23"/>
        <v>BYE</v>
      </c>
      <c r="G32" s="6" t="str">
        <f t="shared" si="24"/>
        <v> </v>
      </c>
      <c r="H32" s="4"/>
      <c r="I32" s="7"/>
      <c r="J32" s="4">
        <v>7</v>
      </c>
      <c r="K32" s="7" t="str">
        <f t="shared" si="26"/>
        <v>BYE</v>
      </c>
      <c r="L32" s="5" t="s">
        <v>5</v>
      </c>
      <c r="M32" s="4">
        <v>3</v>
      </c>
      <c r="N32" s="4" t="str">
        <f t="shared" si="27"/>
        <v>LANGTREE A</v>
      </c>
      <c r="O32" s="6"/>
      <c r="P32" s="4"/>
    </row>
    <row r="33" spans="1:16" ht="15.75">
      <c r="A33" s="7">
        <f>VLOOKUP(B33,STEPHEN,7)</f>
        <v>8.15</v>
      </c>
      <c r="B33" s="4">
        <v>6</v>
      </c>
      <c r="C33" s="7" t="str">
        <f t="shared" si="22"/>
        <v>FRIARS</v>
      </c>
      <c r="D33" s="5" t="s">
        <v>5</v>
      </c>
      <c r="E33" s="4">
        <v>13</v>
      </c>
      <c r="F33" s="4" t="str">
        <f t="shared" si="23"/>
        <v>PULLOVERS</v>
      </c>
      <c r="G33" s="6" t="str">
        <f t="shared" si="24"/>
        <v>7.3O</v>
      </c>
      <c r="H33" s="4"/>
      <c r="I33" s="7">
        <f t="shared" si="25"/>
        <v>8.15</v>
      </c>
      <c r="J33" s="4">
        <v>6</v>
      </c>
      <c r="K33" s="7" t="str">
        <f t="shared" si="26"/>
        <v>FRIARS</v>
      </c>
      <c r="L33" s="5" t="s">
        <v>5</v>
      </c>
      <c r="M33" s="4">
        <v>4</v>
      </c>
      <c r="N33" s="4" t="str">
        <f t="shared" si="27"/>
        <v>LEG IRONS</v>
      </c>
      <c r="O33" s="6">
        <f>VLOOKUP(M33,STEPHEN,7)</f>
        <v>8.15</v>
      </c>
      <c r="P33" s="4"/>
    </row>
    <row r="34" spans="1:16" ht="15.75">
      <c r="A34" s="7"/>
      <c r="B34" s="4">
        <v>7</v>
      </c>
      <c r="C34" s="7" t="str">
        <f t="shared" si="22"/>
        <v>BYE</v>
      </c>
      <c r="D34" s="5" t="s">
        <v>5</v>
      </c>
      <c r="E34" s="4">
        <v>12</v>
      </c>
      <c r="F34" s="4" t="str">
        <f t="shared" si="23"/>
        <v>REJECTS</v>
      </c>
      <c r="G34" s="6"/>
      <c r="H34" s="4"/>
      <c r="I34" s="7" t="s">
        <v>7</v>
      </c>
      <c r="J34" s="4">
        <v>5</v>
      </c>
      <c r="K34" s="7" t="str">
        <f t="shared" si="26"/>
        <v>ST GILES OB</v>
      </c>
      <c r="L34" s="5" t="s">
        <v>5</v>
      </c>
      <c r="M34" s="4">
        <v>14</v>
      </c>
      <c r="N34" s="4" t="str">
        <f t="shared" si="27"/>
        <v>BYE</v>
      </c>
      <c r="O34" s="6" t="str">
        <f t="shared" si="28"/>
        <v> </v>
      </c>
      <c r="P34" s="4"/>
    </row>
    <row r="35" spans="1:16" ht="15.75" customHeight="1">
      <c r="A35" s="7" t="str">
        <f t="shared" si="21"/>
        <v>7.3O</v>
      </c>
      <c r="B35" s="4">
        <v>8</v>
      </c>
      <c r="C35" s="7" t="str">
        <f t="shared" si="22"/>
        <v>CON MEN</v>
      </c>
      <c r="D35" s="5" t="s">
        <v>5</v>
      </c>
      <c r="E35" s="4">
        <v>11</v>
      </c>
      <c r="F35" s="4" t="str">
        <f t="shared" si="23"/>
        <v>WELC RUNABOUTS</v>
      </c>
      <c r="G35" s="6">
        <f t="shared" si="24"/>
        <v>8.15</v>
      </c>
      <c r="H35" s="4"/>
      <c r="I35" s="7" t="str">
        <f t="shared" si="25"/>
        <v>7.3O</v>
      </c>
      <c r="J35" s="4">
        <v>10</v>
      </c>
      <c r="K35" s="7" t="str">
        <f t="shared" si="26"/>
        <v>HORNIWINKS</v>
      </c>
      <c r="L35" s="5" t="s">
        <v>5</v>
      </c>
      <c r="M35" s="4">
        <v>13</v>
      </c>
      <c r="N35" s="4" t="str">
        <f t="shared" si="27"/>
        <v>PULLOVERS</v>
      </c>
      <c r="O35" s="6" t="str">
        <f t="shared" si="28"/>
        <v>7.3O</v>
      </c>
      <c r="P35" s="4"/>
    </row>
    <row r="36" spans="1:16" ht="15.75" customHeight="1">
      <c r="A36" s="7">
        <f t="shared" si="21"/>
        <v>8.15</v>
      </c>
      <c r="B36" s="4">
        <v>9</v>
      </c>
      <c r="C36" s="7" t="str">
        <f t="shared" si="22"/>
        <v>HAYSTACKS</v>
      </c>
      <c r="D36" s="5" t="s">
        <v>5</v>
      </c>
      <c r="E36" s="4">
        <v>10</v>
      </c>
      <c r="F36" s="4" t="str">
        <f t="shared" si="23"/>
        <v>HORNIWINKS</v>
      </c>
      <c r="G36" s="6" t="str">
        <f>VLOOKUP(E36,STEPHEN,7)</f>
        <v>7.3O</v>
      </c>
      <c r="H36" s="4"/>
      <c r="I36" s="7">
        <f t="shared" si="25"/>
        <v>8.15</v>
      </c>
      <c r="J36" s="4">
        <v>11</v>
      </c>
      <c r="K36" s="7" t="str">
        <f t="shared" si="26"/>
        <v>WELC RUNABOUTS</v>
      </c>
      <c r="L36" s="5" t="s">
        <v>5</v>
      </c>
      <c r="M36" s="4">
        <v>12</v>
      </c>
      <c r="N36" s="4" t="str">
        <f t="shared" si="27"/>
        <v>REJECTS</v>
      </c>
      <c r="O36" s="6">
        <f t="shared" si="28"/>
        <v>8.15</v>
      </c>
      <c r="P36" s="4"/>
    </row>
    <row r="37" spans="1:16" ht="15" customHeight="1">
      <c r="A37" s="7"/>
      <c r="B37" s="4"/>
      <c r="C37" s="7"/>
      <c r="D37" s="5"/>
      <c r="E37" s="4"/>
      <c r="F37" s="4"/>
      <c r="G37" s="6"/>
      <c r="H37" s="4"/>
      <c r="I37" s="7"/>
      <c r="J37" s="4"/>
      <c r="K37" s="7"/>
      <c r="L37" s="5"/>
      <c r="M37" s="4"/>
      <c r="N37" s="4"/>
      <c r="O37" s="6"/>
      <c r="P37" s="4"/>
    </row>
    <row r="38" spans="1:16" ht="15.75">
      <c r="A38" s="4"/>
      <c r="B38" s="4"/>
      <c r="C38" s="4"/>
      <c r="D38" s="5"/>
      <c r="E38" s="4"/>
      <c r="F38" s="4"/>
      <c r="G38" s="6"/>
      <c r="H38" s="4"/>
      <c r="I38" s="4"/>
      <c r="J38" s="4"/>
      <c r="K38" s="4"/>
      <c r="L38" s="4"/>
      <c r="M38" s="4"/>
      <c r="N38" s="4"/>
      <c r="O38" s="4"/>
      <c r="P38" s="4"/>
    </row>
    <row r="39" spans="1:16" ht="15.75">
      <c r="A39" s="4"/>
      <c r="B39" s="4"/>
      <c r="C39" s="4"/>
      <c r="D39" s="5"/>
      <c r="E39" s="4"/>
      <c r="F39" s="4"/>
      <c r="G39" s="6" t="s">
        <v>0</v>
      </c>
      <c r="H39" s="4"/>
      <c r="I39" s="4"/>
      <c r="J39" s="4"/>
      <c r="L39" s="4"/>
      <c r="M39" s="4"/>
      <c r="O39" s="4"/>
      <c r="P39" s="4"/>
    </row>
    <row r="40" spans="1:16" ht="18" customHeight="1">
      <c r="A40" s="4" t="s">
        <v>20</v>
      </c>
      <c r="B40" s="4"/>
      <c r="C40" s="4" t="s">
        <v>130</v>
      </c>
      <c r="D40" s="5"/>
      <c r="E40" s="4"/>
      <c r="F40" s="4" t="s">
        <v>21</v>
      </c>
      <c r="G40" s="6" t="s">
        <v>128</v>
      </c>
      <c r="H40" s="4"/>
      <c r="I40" s="4" t="s">
        <v>22</v>
      </c>
      <c r="J40" s="4"/>
      <c r="K40" s="4" t="s">
        <v>110</v>
      </c>
      <c r="L40" s="4"/>
      <c r="M40" s="4"/>
      <c r="N40" s="4" t="s">
        <v>23</v>
      </c>
      <c r="O40" s="4" t="s">
        <v>133</v>
      </c>
      <c r="P40" s="4"/>
    </row>
    <row r="41" spans="1:16" ht="15.75">
      <c r="A41" s="7" t="str">
        <f aca="true" t="shared" si="29" ref="A41:A47">VLOOKUP(B41,STEPHEN,7)</f>
        <v>7.3O</v>
      </c>
      <c r="B41" s="4">
        <v>1</v>
      </c>
      <c r="C41" s="7" t="str">
        <f aca="true" t="shared" si="30" ref="C41:C47">VLOOKUP(B41,STEPHEN,6)</f>
        <v>WELCOMBE LADS</v>
      </c>
      <c r="D41" s="5" t="s">
        <v>5</v>
      </c>
      <c r="E41" s="4">
        <v>10</v>
      </c>
      <c r="F41" s="4" t="str">
        <f aca="true" t="shared" si="31" ref="F41:F47">VLOOKUP(E41,STEPHEN,6)</f>
        <v>HORNIWINKS</v>
      </c>
      <c r="G41" s="6" t="str">
        <f>VLOOKUP(E41,STEPHEN,7)</f>
        <v>7.3O</v>
      </c>
      <c r="H41" s="4"/>
      <c r="I41" s="7" t="str">
        <f>VLOOKUP(J41,STEPHEN,7)</f>
        <v>7.3O</v>
      </c>
      <c r="J41" s="4">
        <v>13</v>
      </c>
      <c r="K41" s="7" t="str">
        <f>VLOOKUP(M41,STEPHEN,6)</f>
        <v>WELCOMBE LADS</v>
      </c>
      <c r="L41" s="5" t="s">
        <v>5</v>
      </c>
      <c r="M41" s="4">
        <v>1</v>
      </c>
      <c r="N41" s="6" t="str">
        <f>VLOOKUP(J41,STEPHEN,6)</f>
        <v>PULLOVERS</v>
      </c>
      <c r="O41" s="6" t="s">
        <v>141</v>
      </c>
      <c r="P41" s="4"/>
    </row>
    <row r="42" spans="1:16" ht="15.75">
      <c r="A42" s="7" t="str">
        <f t="shared" si="29"/>
        <v>7.3O</v>
      </c>
      <c r="B42" s="4">
        <v>2</v>
      </c>
      <c r="C42" s="7" t="str">
        <f t="shared" si="30"/>
        <v>W GIFFARD A</v>
      </c>
      <c r="D42" s="5" t="s">
        <v>5</v>
      </c>
      <c r="E42" s="4">
        <v>9</v>
      </c>
      <c r="F42" s="4" t="str">
        <f t="shared" si="31"/>
        <v>HAYSTACKS</v>
      </c>
      <c r="G42" s="6">
        <f>VLOOKUP(E42,STEPHEN,7)</f>
        <v>8.15</v>
      </c>
      <c r="H42" s="4"/>
      <c r="I42" s="7">
        <f>VLOOKUP(J42,STEPHEN,7)</f>
        <v>8.15</v>
      </c>
      <c r="J42" s="4">
        <v>12</v>
      </c>
      <c r="K42" s="7" t="str">
        <f aca="true" t="shared" si="32" ref="K42:K47">VLOOKUP(J42,STEPHEN,6)</f>
        <v>REJECTS</v>
      </c>
      <c r="L42" s="5" t="s">
        <v>5</v>
      </c>
      <c r="M42" s="4">
        <v>2</v>
      </c>
      <c r="N42" s="4" t="str">
        <f aca="true" t="shared" si="33" ref="N42:N47">VLOOKUP(M42,STEPHEN,6)</f>
        <v>W GIFFARD A</v>
      </c>
      <c r="O42" s="6" t="str">
        <f aca="true" t="shared" si="34" ref="O41:O47">VLOOKUP(M42,STEPHEN,7)</f>
        <v>7.3O</v>
      </c>
      <c r="P42" s="4"/>
    </row>
    <row r="43" spans="1:16" ht="15.75">
      <c r="A43" s="7" t="str">
        <f t="shared" si="29"/>
        <v>7.3O</v>
      </c>
      <c r="B43" s="4">
        <v>3</v>
      </c>
      <c r="C43" s="7" t="str">
        <f t="shared" si="30"/>
        <v>LANGTREE A</v>
      </c>
      <c r="D43" s="5" t="s">
        <v>5</v>
      </c>
      <c r="E43" s="4">
        <v>8</v>
      </c>
      <c r="F43" s="4" t="str">
        <f t="shared" si="31"/>
        <v>CON MEN</v>
      </c>
      <c r="G43" s="6" t="str">
        <f>VLOOKUP(E43,STEPHEN,7)</f>
        <v>7.3O</v>
      </c>
      <c r="H43" s="4"/>
      <c r="I43" s="7">
        <f>VLOOKUP(J43,STEPHEN,7)</f>
        <v>8.15</v>
      </c>
      <c r="J43" s="4">
        <v>11</v>
      </c>
      <c r="K43" s="7" t="str">
        <f t="shared" si="32"/>
        <v>WELC RUNABOUTS</v>
      </c>
      <c r="L43" s="5" t="s">
        <v>5</v>
      </c>
      <c r="M43" s="4">
        <v>3</v>
      </c>
      <c r="N43" s="4" t="str">
        <f t="shared" si="33"/>
        <v>LANGTREE A</v>
      </c>
      <c r="O43" s="6" t="str">
        <f t="shared" si="34"/>
        <v>7.3O</v>
      </c>
      <c r="P43" s="4"/>
    </row>
    <row r="44" spans="1:16" ht="15.75">
      <c r="A44" s="7"/>
      <c r="B44" s="4">
        <v>4</v>
      </c>
      <c r="C44" s="7" t="str">
        <f t="shared" si="30"/>
        <v>LEG IRONS</v>
      </c>
      <c r="D44" s="5" t="s">
        <v>5</v>
      </c>
      <c r="E44" s="4">
        <v>7</v>
      </c>
      <c r="F44" s="4" t="str">
        <f t="shared" si="31"/>
        <v>BYE</v>
      </c>
      <c r="G44" s="6"/>
      <c r="H44" s="4"/>
      <c r="I44" s="7" t="str">
        <f>VLOOKUP(J44,STEPHEN,7)</f>
        <v>7.3O</v>
      </c>
      <c r="J44" s="4">
        <v>10</v>
      </c>
      <c r="K44" s="7" t="str">
        <f t="shared" si="32"/>
        <v>HORNIWINKS</v>
      </c>
      <c r="L44" s="5" t="s">
        <v>5</v>
      </c>
      <c r="M44" s="4">
        <v>4</v>
      </c>
      <c r="N44" s="4" t="str">
        <f t="shared" si="33"/>
        <v>LEG IRONS</v>
      </c>
      <c r="O44" s="6">
        <f t="shared" si="34"/>
        <v>8.15</v>
      </c>
      <c r="P44" s="4"/>
    </row>
    <row r="45" spans="1:16" ht="15.75">
      <c r="A45" s="7">
        <f t="shared" si="29"/>
        <v>8.15</v>
      </c>
      <c r="B45" s="4">
        <v>5</v>
      </c>
      <c r="C45" s="7" t="str">
        <f t="shared" si="30"/>
        <v>ST GILES OB</v>
      </c>
      <c r="D45" s="5" t="s">
        <v>5</v>
      </c>
      <c r="E45" s="4">
        <v>6</v>
      </c>
      <c r="F45" s="4" t="str">
        <f t="shared" si="31"/>
        <v>FRIARS</v>
      </c>
      <c r="G45" s="6" t="s">
        <v>141</v>
      </c>
      <c r="H45" s="4"/>
      <c r="I45" s="7">
        <f>VLOOKUP(J45,STEPHEN,7)</f>
        <v>8.15</v>
      </c>
      <c r="J45" s="4">
        <v>9</v>
      </c>
      <c r="K45" s="7" t="str">
        <f t="shared" si="32"/>
        <v>HAYSTACKS</v>
      </c>
      <c r="L45" s="5" t="s">
        <v>5</v>
      </c>
      <c r="M45" s="4">
        <v>5</v>
      </c>
      <c r="N45" s="4" t="str">
        <f t="shared" si="33"/>
        <v>ST GILES OB</v>
      </c>
      <c r="O45" s="6">
        <f t="shared" si="34"/>
        <v>8.15</v>
      </c>
      <c r="P45" s="4"/>
    </row>
    <row r="46" spans="1:16" ht="15.75">
      <c r="A46" s="7">
        <v>8.15</v>
      </c>
      <c r="B46" s="4">
        <v>13</v>
      </c>
      <c r="C46" s="7" t="str">
        <f>VLOOKUP(E46,STEPHEN,6)</f>
        <v>WELC RUNABOUTS</v>
      </c>
      <c r="D46" s="5" t="s">
        <v>5</v>
      </c>
      <c r="E46" s="4">
        <v>11</v>
      </c>
      <c r="F46" s="14" t="str">
        <f>VLOOKUP(B46,STEPHEN,6)</f>
        <v>PULLOVERS</v>
      </c>
      <c r="G46" s="6">
        <v>8.15</v>
      </c>
      <c r="H46" s="4"/>
      <c r="I46" s="7" t="str">
        <f>VLOOKUP(J46,STEPHEN,7)</f>
        <v>7.3O</v>
      </c>
      <c r="J46" s="4">
        <v>8</v>
      </c>
      <c r="K46" s="7" t="str">
        <f t="shared" si="32"/>
        <v>CON MEN</v>
      </c>
      <c r="L46" s="5" t="s">
        <v>5</v>
      </c>
      <c r="M46" s="4">
        <v>6</v>
      </c>
      <c r="N46" s="4" t="str">
        <f t="shared" si="33"/>
        <v>FRIARS</v>
      </c>
      <c r="O46" s="6">
        <f t="shared" si="34"/>
        <v>8.15</v>
      </c>
      <c r="P46" s="4"/>
    </row>
    <row r="47" spans="1:16" ht="15.75">
      <c r="A47" s="7" t="str">
        <f t="shared" si="29"/>
        <v> </v>
      </c>
      <c r="B47" s="4">
        <v>14</v>
      </c>
      <c r="C47" s="7" t="str">
        <f t="shared" si="30"/>
        <v>BYE</v>
      </c>
      <c r="D47" s="5" t="s">
        <v>5</v>
      </c>
      <c r="E47" s="4">
        <v>12</v>
      </c>
      <c r="F47" s="4" t="str">
        <f t="shared" si="31"/>
        <v>REJECTS</v>
      </c>
      <c r="G47" s="6" t="s">
        <v>7</v>
      </c>
      <c r="H47" s="4"/>
      <c r="I47" s="7" t="s">
        <v>7</v>
      </c>
      <c r="J47" s="4">
        <v>7</v>
      </c>
      <c r="K47" s="7" t="str">
        <f t="shared" si="32"/>
        <v>BYE</v>
      </c>
      <c r="L47" s="5" t="s">
        <v>5</v>
      </c>
      <c r="M47">
        <v>14</v>
      </c>
      <c r="N47" s="4" t="str">
        <f t="shared" si="33"/>
        <v>BYE</v>
      </c>
      <c r="O47" s="6" t="str">
        <f t="shared" si="34"/>
        <v> </v>
      </c>
      <c r="P47" s="4"/>
    </row>
    <row r="48" spans="1:16" ht="15.75">
      <c r="A48" s="7"/>
      <c r="B48" s="4"/>
      <c r="D48" s="5"/>
      <c r="E48" s="4"/>
      <c r="F48" s="4"/>
      <c r="G48" s="6"/>
      <c r="H48" s="4"/>
      <c r="I48" s="7"/>
      <c r="J48" s="4"/>
      <c r="K48" s="7"/>
      <c r="L48" s="5"/>
      <c r="M48" s="4"/>
      <c r="N48" s="4"/>
      <c r="O48" s="6"/>
      <c r="P48" s="4"/>
    </row>
    <row r="49" spans="1:16" ht="18" customHeight="1">
      <c r="A49" s="4" t="s">
        <v>24</v>
      </c>
      <c r="B49" s="4"/>
      <c r="C49" s="4" t="s">
        <v>131</v>
      </c>
      <c r="D49" s="5"/>
      <c r="E49" s="4"/>
      <c r="F49" s="4" t="s">
        <v>25</v>
      </c>
      <c r="G49" s="6" t="s">
        <v>129</v>
      </c>
      <c r="H49" s="4"/>
      <c r="I49" s="4" t="s">
        <v>26</v>
      </c>
      <c r="J49" s="4"/>
      <c r="K49" s="6" t="s">
        <v>132</v>
      </c>
      <c r="L49" s="5"/>
      <c r="M49" s="4"/>
      <c r="N49" s="6" t="s">
        <v>27</v>
      </c>
      <c r="O49" s="4" t="s">
        <v>134</v>
      </c>
      <c r="P49" s="4"/>
    </row>
    <row r="50" spans="1:16" ht="15.75">
      <c r="A50" s="7">
        <f aca="true" t="shared" si="35" ref="A50:A56">VLOOKUP(B50,STEPHEN,7)</f>
        <v>8.15</v>
      </c>
      <c r="B50" s="4">
        <v>11</v>
      </c>
      <c r="C50" s="7" t="str">
        <f aca="true" t="shared" si="36" ref="C50:C56">VLOOKUP(B50,STEPHEN,6)</f>
        <v>WELC RUNABOUTS</v>
      </c>
      <c r="D50" s="5" t="s">
        <v>5</v>
      </c>
      <c r="E50" s="4">
        <v>1</v>
      </c>
      <c r="F50" s="4" t="str">
        <f aca="true" t="shared" si="37" ref="F50:F56">VLOOKUP(E50,STEPHEN,6)</f>
        <v>WELCOMBE LADS</v>
      </c>
      <c r="G50" s="6" t="str">
        <f aca="true" t="shared" si="38" ref="G50:G56">VLOOKUP(E50,STEPHEN,7)</f>
        <v>7.3O</v>
      </c>
      <c r="H50" s="4"/>
      <c r="I50" s="7" t="s">
        <v>7</v>
      </c>
      <c r="J50" s="4">
        <v>1</v>
      </c>
      <c r="K50" s="7" t="str">
        <f aca="true" t="shared" si="39" ref="K50:K56">VLOOKUP(J50,STEPHEN,6)</f>
        <v>WELCOMBE LADS</v>
      </c>
      <c r="L50" s="5" t="s">
        <v>5</v>
      </c>
      <c r="M50" s="4">
        <v>14</v>
      </c>
      <c r="N50" s="4" t="str">
        <f aca="true" t="shared" si="40" ref="N50:N56">VLOOKUP(M50,STEPHEN,6)</f>
        <v>BYE</v>
      </c>
      <c r="O50" s="6" t="str">
        <f aca="true" t="shared" si="41" ref="O50:O55">VLOOKUP(M50,STEPHEN,7)</f>
        <v> </v>
      </c>
      <c r="P50" s="4"/>
    </row>
    <row r="51" spans="1:16" ht="15.75">
      <c r="A51" s="7" t="str">
        <f t="shared" si="35"/>
        <v>7.3O</v>
      </c>
      <c r="B51" s="4">
        <v>10</v>
      </c>
      <c r="C51" s="7" t="str">
        <f t="shared" si="36"/>
        <v>HORNIWINKS</v>
      </c>
      <c r="D51" s="5" t="s">
        <v>5</v>
      </c>
      <c r="E51" s="4">
        <v>2</v>
      </c>
      <c r="F51" s="4" t="str">
        <f t="shared" si="37"/>
        <v>W GIFFARD A</v>
      </c>
      <c r="G51" s="6" t="str">
        <f t="shared" si="38"/>
        <v>7.3O</v>
      </c>
      <c r="H51" s="4"/>
      <c r="I51" s="7" t="str">
        <f>VLOOKUP(J51,STEPHEN,7)</f>
        <v>7.3O</v>
      </c>
      <c r="J51" s="4">
        <v>2</v>
      </c>
      <c r="K51" s="7" t="str">
        <f t="shared" si="39"/>
        <v>W GIFFARD A</v>
      </c>
      <c r="L51" s="5" t="s">
        <v>5</v>
      </c>
      <c r="M51" s="4">
        <v>13</v>
      </c>
      <c r="N51" s="4" t="str">
        <f t="shared" si="40"/>
        <v>PULLOVERS</v>
      </c>
      <c r="O51" s="6" t="str">
        <f t="shared" si="41"/>
        <v>7.3O</v>
      </c>
      <c r="P51" s="4"/>
    </row>
    <row r="52" spans="1:16" ht="15.75">
      <c r="A52" s="7">
        <f t="shared" si="35"/>
        <v>8.15</v>
      </c>
      <c r="B52" s="4">
        <v>9</v>
      </c>
      <c r="C52" s="7" t="str">
        <f t="shared" si="36"/>
        <v>HAYSTACKS</v>
      </c>
      <c r="D52" s="5" t="s">
        <v>5</v>
      </c>
      <c r="E52" s="4">
        <v>3</v>
      </c>
      <c r="F52" s="4" t="str">
        <f t="shared" si="37"/>
        <v>LANGTREE A</v>
      </c>
      <c r="G52" s="6" t="str">
        <f t="shared" si="38"/>
        <v>7.3O</v>
      </c>
      <c r="H52" s="4"/>
      <c r="I52" s="7" t="str">
        <f>VLOOKUP(J52,STEPHEN,7)</f>
        <v>7.3O</v>
      </c>
      <c r="J52" s="4">
        <v>3</v>
      </c>
      <c r="K52" s="7" t="str">
        <f t="shared" si="39"/>
        <v>LANGTREE A</v>
      </c>
      <c r="L52" s="5" t="s">
        <v>5</v>
      </c>
      <c r="M52" s="4">
        <v>12</v>
      </c>
      <c r="N52" s="4" t="str">
        <f t="shared" si="40"/>
        <v>REJECTS</v>
      </c>
      <c r="O52" s="6">
        <f t="shared" si="41"/>
        <v>8.15</v>
      </c>
      <c r="P52" s="4"/>
    </row>
    <row r="53" spans="1:16" ht="15.75">
      <c r="A53" s="7" t="str">
        <f t="shared" si="35"/>
        <v>7.3O</v>
      </c>
      <c r="B53" s="4">
        <v>8</v>
      </c>
      <c r="C53" s="7" t="str">
        <f t="shared" si="36"/>
        <v>CON MEN</v>
      </c>
      <c r="D53" s="5" t="s">
        <v>5</v>
      </c>
      <c r="E53" s="4">
        <v>4</v>
      </c>
      <c r="F53" s="4" t="str">
        <f t="shared" si="37"/>
        <v>LEG IRONS</v>
      </c>
      <c r="G53" s="6">
        <f t="shared" si="38"/>
        <v>8.15</v>
      </c>
      <c r="H53" s="4"/>
      <c r="I53" s="7">
        <f>VLOOKUP(J53,STEPHEN,7)</f>
        <v>8.15</v>
      </c>
      <c r="J53" s="4">
        <v>4</v>
      </c>
      <c r="K53" s="7" t="str">
        <f t="shared" si="39"/>
        <v>LEG IRONS</v>
      </c>
      <c r="L53" s="5" t="s">
        <v>5</v>
      </c>
      <c r="M53" s="4">
        <v>11</v>
      </c>
      <c r="N53" s="4" t="str">
        <f t="shared" si="40"/>
        <v>WELC RUNABOUTS</v>
      </c>
      <c r="O53" s="6">
        <f t="shared" si="41"/>
        <v>8.15</v>
      </c>
      <c r="P53" s="4"/>
    </row>
    <row r="54" spans="1:16" ht="15.75">
      <c r="A54" s="7"/>
      <c r="B54" s="4">
        <v>7</v>
      </c>
      <c r="C54" s="7" t="str">
        <f t="shared" si="36"/>
        <v>BYE</v>
      </c>
      <c r="D54" s="5" t="s">
        <v>5</v>
      </c>
      <c r="E54" s="4">
        <v>5</v>
      </c>
      <c r="F54" s="4" t="str">
        <f t="shared" si="37"/>
        <v>ST GILES OB</v>
      </c>
      <c r="G54" s="6"/>
      <c r="H54" s="4"/>
      <c r="I54" s="7">
        <f>VLOOKUP(J54,STEPHEN,7)</f>
        <v>8.15</v>
      </c>
      <c r="J54" s="4">
        <v>5</v>
      </c>
      <c r="K54" s="7" t="str">
        <f t="shared" si="39"/>
        <v>ST GILES OB</v>
      </c>
      <c r="L54" s="5" t="s">
        <v>5</v>
      </c>
      <c r="M54" s="4">
        <v>10</v>
      </c>
      <c r="N54" s="4" t="str">
        <f t="shared" si="40"/>
        <v>HORNIWINKS</v>
      </c>
      <c r="O54" s="6" t="str">
        <f t="shared" si="41"/>
        <v>7.3O</v>
      </c>
      <c r="P54" s="4"/>
    </row>
    <row r="55" spans="1:16" ht="15.75">
      <c r="A55" s="7" t="s">
        <v>7</v>
      </c>
      <c r="B55" s="4">
        <v>6</v>
      </c>
      <c r="C55" s="7" t="str">
        <f t="shared" si="36"/>
        <v>FRIARS</v>
      </c>
      <c r="D55" s="5" t="s">
        <v>7</v>
      </c>
      <c r="E55" s="4">
        <v>14</v>
      </c>
      <c r="F55" s="4" t="str">
        <f t="shared" si="37"/>
        <v>BYE</v>
      </c>
      <c r="G55" s="6" t="str">
        <f t="shared" si="38"/>
        <v> </v>
      </c>
      <c r="H55" s="4"/>
      <c r="I55" s="7">
        <f>VLOOKUP(J55,STEPHEN,7)</f>
        <v>8.15</v>
      </c>
      <c r="J55" s="4">
        <v>6</v>
      </c>
      <c r="K55" s="7" t="str">
        <f t="shared" si="39"/>
        <v>FRIARS</v>
      </c>
      <c r="L55" s="5" t="s">
        <v>5</v>
      </c>
      <c r="M55" s="4">
        <v>9</v>
      </c>
      <c r="N55" s="4" t="str">
        <f t="shared" si="40"/>
        <v>HAYSTACKS</v>
      </c>
      <c r="O55" s="6">
        <f t="shared" si="41"/>
        <v>8.15</v>
      </c>
      <c r="P55" s="4"/>
    </row>
    <row r="56" spans="1:17" ht="15.75">
      <c r="A56" s="7">
        <f t="shared" si="35"/>
        <v>8.15</v>
      </c>
      <c r="B56" s="4">
        <v>12</v>
      </c>
      <c r="C56" s="7" t="str">
        <f t="shared" si="36"/>
        <v>REJECTS</v>
      </c>
      <c r="D56" s="5" t="s">
        <v>5</v>
      </c>
      <c r="E56" s="4">
        <v>13</v>
      </c>
      <c r="F56" s="4" t="str">
        <f t="shared" si="37"/>
        <v>PULLOVERS</v>
      </c>
      <c r="G56" s="6" t="str">
        <f t="shared" si="38"/>
        <v>7.3O</v>
      </c>
      <c r="H56" s="4"/>
      <c r="I56" s="7"/>
      <c r="J56" s="4">
        <v>7</v>
      </c>
      <c r="K56" s="7" t="str">
        <f t="shared" si="39"/>
        <v>BYE</v>
      </c>
      <c r="L56" s="5" t="s">
        <v>5</v>
      </c>
      <c r="M56" s="4">
        <v>8</v>
      </c>
      <c r="N56" s="4" t="str">
        <f t="shared" si="40"/>
        <v>CON MEN</v>
      </c>
      <c r="O56" s="6"/>
      <c r="P56" s="4"/>
      <c r="Q56" s="6"/>
    </row>
    <row r="57" spans="1:16" ht="15.75">
      <c r="A57" s="7"/>
      <c r="B57" s="4"/>
      <c r="C57" s="7"/>
      <c r="D57" s="5"/>
      <c r="E57" s="4"/>
      <c r="F57" s="4"/>
      <c r="G57" s="6"/>
      <c r="H57" s="4"/>
      <c r="I57" s="7"/>
      <c r="J57" s="4"/>
      <c r="K57" s="7"/>
      <c r="L57" s="5"/>
      <c r="M57" s="4"/>
      <c r="N57" s="4"/>
      <c r="O57" s="6"/>
      <c r="P57" s="4"/>
    </row>
    <row r="58" spans="1:16" ht="18" customHeight="1">
      <c r="A58" s="4" t="s">
        <v>28</v>
      </c>
      <c r="B58" s="4"/>
      <c r="C58" s="4" t="s">
        <v>135</v>
      </c>
      <c r="D58" s="5"/>
      <c r="E58" s="4"/>
      <c r="F58" s="4" t="s">
        <v>29</v>
      </c>
      <c r="G58" s="6" t="s">
        <v>136</v>
      </c>
      <c r="H58" s="4"/>
      <c r="I58" s="4" t="s">
        <v>30</v>
      </c>
      <c r="J58" s="4"/>
      <c r="K58" s="4" t="s">
        <v>137</v>
      </c>
      <c r="L58" s="5"/>
      <c r="M58" s="4"/>
      <c r="N58" s="6" t="s">
        <v>31</v>
      </c>
      <c r="O58" s="4" t="s">
        <v>138</v>
      </c>
      <c r="P58" s="4"/>
    </row>
    <row r="59" spans="1:16" ht="15.75">
      <c r="A59" s="7" t="str">
        <f aca="true" t="shared" si="42" ref="A59:A65">VLOOKUP(B59,STEPHEN,7)</f>
        <v>7.3O</v>
      </c>
      <c r="B59" s="4">
        <v>1</v>
      </c>
      <c r="C59" s="7" t="str">
        <f aca="true" t="shared" si="43" ref="C59:C65">VLOOKUP(B59,STEPHEN,6)</f>
        <v>WELCOMBE LADS</v>
      </c>
      <c r="D59" s="5" t="s">
        <v>5</v>
      </c>
      <c r="E59" s="4">
        <v>12</v>
      </c>
      <c r="F59" s="4" t="str">
        <f aca="true" t="shared" si="44" ref="F59:F65">VLOOKUP(E59,STEPHEN,6)</f>
        <v>REJECTS</v>
      </c>
      <c r="G59" s="6">
        <f>VLOOKUP(E59,STEPHEN,7)</f>
        <v>8.15</v>
      </c>
      <c r="H59" s="4"/>
      <c r="I59" s="7"/>
      <c r="J59" s="4"/>
      <c r="K59" s="7"/>
      <c r="L59" s="5"/>
      <c r="M59" s="4"/>
      <c r="N59" s="4"/>
      <c r="O59" s="6"/>
      <c r="P59" s="4"/>
    </row>
    <row r="60" spans="1:16" ht="16.5" customHeight="1">
      <c r="A60" s="7" t="str">
        <f t="shared" si="42"/>
        <v>7.3O</v>
      </c>
      <c r="B60" s="4">
        <v>2</v>
      </c>
      <c r="C60" s="7" t="str">
        <f t="shared" si="43"/>
        <v>W GIFFARD A</v>
      </c>
      <c r="D60" s="5" t="s">
        <v>5</v>
      </c>
      <c r="E60" s="4">
        <v>11</v>
      </c>
      <c r="F60" s="4" t="str">
        <f t="shared" si="44"/>
        <v>WELC RUNABOUTS</v>
      </c>
      <c r="G60" s="6">
        <f>VLOOKUP(E60,STEPHEN,7)</f>
        <v>8.15</v>
      </c>
      <c r="H60" s="4"/>
      <c r="I60" s="7"/>
      <c r="J60" s="4"/>
      <c r="K60" s="8" t="s">
        <v>139</v>
      </c>
      <c r="L60" s="5"/>
      <c r="M60" s="4"/>
      <c r="N60" s="4"/>
      <c r="O60" s="6"/>
      <c r="P60" s="4"/>
    </row>
    <row r="61" spans="1:16" ht="15.75">
      <c r="A61" s="7" t="str">
        <f t="shared" si="42"/>
        <v>7.3O</v>
      </c>
      <c r="B61" s="4">
        <v>3</v>
      </c>
      <c r="C61" s="7" t="str">
        <f t="shared" si="43"/>
        <v>LANGTREE A</v>
      </c>
      <c r="D61" s="5" t="s">
        <v>5</v>
      </c>
      <c r="E61" s="4">
        <v>10</v>
      </c>
      <c r="F61" s="4" t="str">
        <f t="shared" si="44"/>
        <v>HORNIWINKS</v>
      </c>
      <c r="G61" s="6" t="str">
        <f>VLOOKUP(E61,STEPHEN,7)</f>
        <v>7.3O</v>
      </c>
      <c r="H61" s="4"/>
      <c r="I61" s="7"/>
      <c r="J61" s="4"/>
      <c r="K61" s="7"/>
      <c r="L61" s="5"/>
      <c r="M61" s="4"/>
      <c r="N61" s="4"/>
      <c r="O61" s="6"/>
      <c r="P61" s="4"/>
    </row>
    <row r="62" spans="1:16" ht="15.75">
      <c r="A62" s="7">
        <f t="shared" si="42"/>
        <v>8.15</v>
      </c>
      <c r="B62" s="4">
        <v>4</v>
      </c>
      <c r="C62" s="7" t="str">
        <f t="shared" si="43"/>
        <v>LEG IRONS</v>
      </c>
      <c r="D62" s="5" t="s">
        <v>5</v>
      </c>
      <c r="E62" s="4">
        <v>9</v>
      </c>
      <c r="F62" s="4" t="str">
        <f t="shared" si="44"/>
        <v>HAYSTACKS</v>
      </c>
      <c r="G62" s="6">
        <f>VLOOKUP(E62,STEPHEN,7)</f>
        <v>8.15</v>
      </c>
      <c r="H62" s="4"/>
      <c r="I62" s="4" t="s">
        <v>32</v>
      </c>
      <c r="J62" s="4"/>
      <c r="K62" s="7"/>
      <c r="L62" s="5"/>
      <c r="M62" s="4"/>
      <c r="N62" s="4"/>
      <c r="O62" s="6"/>
      <c r="P62" s="4"/>
    </row>
    <row r="63" spans="1:16" ht="15.75">
      <c r="A63" s="7">
        <f t="shared" si="42"/>
        <v>8.15</v>
      </c>
      <c r="B63" s="4">
        <v>5</v>
      </c>
      <c r="C63" s="7" t="str">
        <f t="shared" si="43"/>
        <v>ST GILES OB</v>
      </c>
      <c r="D63" s="5" t="s">
        <v>5</v>
      </c>
      <c r="E63" s="4">
        <v>8</v>
      </c>
      <c r="F63" s="4" t="str">
        <f t="shared" si="44"/>
        <v>CON MEN</v>
      </c>
      <c r="G63" s="6" t="str">
        <f>VLOOKUP(E63,STEPHEN,7)</f>
        <v>7.3O</v>
      </c>
      <c r="H63" s="4"/>
      <c r="I63" s="7"/>
      <c r="J63" s="4"/>
      <c r="K63" s="7"/>
      <c r="L63" s="5"/>
      <c r="M63" s="4"/>
      <c r="N63" s="4"/>
      <c r="O63" s="6"/>
      <c r="P63" s="4"/>
    </row>
    <row r="64" spans="1:16" ht="15.75">
      <c r="A64" s="7" t="s">
        <v>7</v>
      </c>
      <c r="B64" s="4">
        <v>6</v>
      </c>
      <c r="C64" s="7" t="str">
        <f t="shared" si="43"/>
        <v>FRIARS</v>
      </c>
      <c r="D64" s="5" t="s">
        <v>5</v>
      </c>
      <c r="E64" s="4">
        <v>7</v>
      </c>
      <c r="F64" s="4" t="str">
        <f t="shared" si="44"/>
        <v>BYE</v>
      </c>
      <c r="G64" s="6" t="s">
        <v>7</v>
      </c>
      <c r="H64" s="4"/>
      <c r="I64" s="7"/>
      <c r="J64" s="4"/>
      <c r="K64" s="7"/>
      <c r="L64" s="5"/>
      <c r="M64" s="4"/>
      <c r="N64" s="4"/>
      <c r="O64" s="6"/>
      <c r="P64" s="4"/>
    </row>
    <row r="65" spans="1:16" ht="15.75">
      <c r="A65" s="7" t="str">
        <f t="shared" si="42"/>
        <v> </v>
      </c>
      <c r="B65" s="4">
        <v>14</v>
      </c>
      <c r="C65" s="7" t="str">
        <f t="shared" si="43"/>
        <v>BYE</v>
      </c>
      <c r="D65" s="5" t="s">
        <v>5</v>
      </c>
      <c r="E65" s="4">
        <v>13</v>
      </c>
      <c r="F65" s="4" t="str">
        <f t="shared" si="44"/>
        <v>PULLOVERS</v>
      </c>
      <c r="G65" s="6" t="s">
        <v>7</v>
      </c>
      <c r="H65" s="4"/>
      <c r="I65" s="7"/>
      <c r="J65" s="4"/>
      <c r="K65" s="7"/>
      <c r="L65" s="5"/>
      <c r="M65" s="4"/>
      <c r="N65" s="4"/>
      <c r="O65" s="6"/>
      <c r="P65" s="4"/>
    </row>
    <row r="66" spans="1:16" ht="15.75">
      <c r="A66" s="7"/>
      <c r="B66" s="4"/>
      <c r="C66" s="7"/>
      <c r="D66" s="5"/>
      <c r="E66" s="4"/>
      <c r="F66" s="4"/>
      <c r="G66" s="6"/>
      <c r="H66" s="4"/>
      <c r="I66" s="7"/>
      <c r="J66" s="4"/>
      <c r="K66" s="7"/>
      <c r="L66" s="5"/>
      <c r="M66" s="4"/>
      <c r="N66" s="4"/>
      <c r="O66" s="6"/>
      <c r="P66" s="4"/>
    </row>
    <row r="67" spans="1:16" ht="18" customHeight="1">
      <c r="A67"/>
      <c r="B67"/>
      <c r="C67"/>
      <c r="D67"/>
      <c r="E67"/>
      <c r="F67"/>
      <c r="G67"/>
      <c r="H67" s="4"/>
      <c r="I67" s="4"/>
      <c r="J67" s="4"/>
      <c r="K67" s="4"/>
      <c r="L67" s="4"/>
      <c r="M67" s="4"/>
      <c r="N67" s="4"/>
      <c r="O67" s="4"/>
      <c r="P67" s="4"/>
    </row>
    <row r="68" spans="1:16" ht="15.75">
      <c r="A68"/>
      <c r="B68"/>
      <c r="C68"/>
      <c r="D68"/>
      <c r="E68"/>
      <c r="F68"/>
      <c r="G68"/>
      <c r="H68" s="4"/>
      <c r="I68" s="4"/>
      <c r="J68" s="4"/>
      <c r="K68" s="4"/>
      <c r="L68" s="4"/>
      <c r="M68" s="4"/>
      <c r="N68" s="4"/>
      <c r="O68" s="4"/>
      <c r="P68" s="4"/>
    </row>
    <row r="69" spans="1:16" ht="15.75">
      <c r="A69"/>
      <c r="B69"/>
      <c r="C69"/>
      <c r="D69"/>
      <c r="E69"/>
      <c r="F69"/>
      <c r="G69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customHeight="1">
      <c r="A70"/>
      <c r="B70"/>
      <c r="C70"/>
      <c r="D70"/>
      <c r="E70"/>
      <c r="F70"/>
      <c r="G70"/>
      <c r="H70" s="4"/>
      <c r="I70" s="4"/>
      <c r="J70" s="4"/>
      <c r="K70"/>
      <c r="L70" s="4"/>
      <c r="M70" s="4"/>
      <c r="N70" s="4"/>
      <c r="O70" s="4"/>
      <c r="P70" s="4"/>
    </row>
    <row r="71" spans="1:16" ht="15.75">
      <c r="A71"/>
      <c r="B71"/>
      <c r="C71"/>
      <c r="D71"/>
      <c r="E71"/>
      <c r="F71"/>
      <c r="G71"/>
      <c r="H71" s="4"/>
      <c r="I71" s="4"/>
      <c r="J71" s="4"/>
      <c r="K71" s="4"/>
      <c r="L71" s="4"/>
      <c r="M71" s="4"/>
      <c r="N71" s="4"/>
      <c r="O71" s="4"/>
      <c r="P71" s="4"/>
    </row>
    <row r="72" spans="1:17" ht="15.75">
      <c r="A72"/>
      <c r="B72"/>
      <c r="C72"/>
      <c r="D72"/>
      <c r="E72"/>
      <c r="F72"/>
      <c r="G72"/>
      <c r="H72" s="4"/>
      <c r="I72"/>
      <c r="J72" s="4"/>
      <c r="K72" s="4"/>
      <c r="L72" s="4"/>
      <c r="M72" s="4"/>
      <c r="N72" s="4"/>
      <c r="O72" s="4"/>
      <c r="P72" s="4"/>
      <c r="Q72" s="1" t="s">
        <v>7</v>
      </c>
    </row>
    <row r="73" spans="1:16" ht="15.75">
      <c r="A73"/>
      <c r="B73"/>
      <c r="C73"/>
      <c r="D73"/>
      <c r="E73"/>
      <c r="F73"/>
      <c r="G73"/>
      <c r="H73" s="4"/>
      <c r="I73" s="4"/>
      <c r="J73" s="4"/>
      <c r="K73" s="4"/>
      <c r="L73" s="4"/>
      <c r="M73" s="4"/>
      <c r="N73" s="4"/>
      <c r="O73" s="4"/>
      <c r="P73" s="4"/>
    </row>
    <row r="74" spans="1:16" ht="15.75">
      <c r="A74"/>
      <c r="B74"/>
      <c r="C74"/>
      <c r="D74"/>
      <c r="E74"/>
      <c r="F74"/>
      <c r="G7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>
      <c r="A75"/>
      <c r="B75"/>
      <c r="C75"/>
      <c r="D75"/>
      <c r="E75"/>
      <c r="F75"/>
      <c r="G75"/>
      <c r="H75" s="4"/>
      <c r="I75" s="4"/>
      <c r="J75" s="4"/>
      <c r="K75" s="4"/>
      <c r="L75" s="4"/>
      <c r="M75" s="4"/>
      <c r="N75" s="4"/>
      <c r="O75" s="4"/>
      <c r="P75" s="4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1"/>
  <rowBreaks count="2" manualBreakCount="2">
    <brk id="37" max="255" man="1"/>
    <brk id="66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132" zoomScaleNormal="132" zoomScalePageLayoutView="0" workbookViewId="0" topLeftCell="B1">
      <selection activeCell="F12" sqref="F12"/>
    </sheetView>
  </sheetViews>
  <sheetFormatPr defaultColWidth="8.8515625" defaultRowHeight="12.75"/>
  <cols>
    <col min="1" max="1" width="4.421875" style="0" customWidth="1"/>
    <col min="2" max="2" width="18.421875" style="0" customWidth="1"/>
    <col min="3" max="3" width="6.00390625" style="0" customWidth="1"/>
    <col min="4" max="4" width="17.28125" style="0" customWidth="1"/>
    <col min="5" max="5" width="6.140625" style="0" customWidth="1"/>
    <col min="6" max="6" width="21.140625" style="0" customWidth="1"/>
    <col min="7" max="7" width="6.140625" style="0" customWidth="1"/>
    <col min="8" max="8" width="17.140625" style="0" customWidth="1"/>
    <col min="9" max="9" width="6.00390625" style="0" customWidth="1"/>
    <col min="10" max="10" width="17.28125" style="0" customWidth="1"/>
    <col min="11" max="11" width="5.8515625" style="0" customWidth="1"/>
    <col min="12" max="12" width="17.421875" style="0" customWidth="1"/>
    <col min="13" max="13" width="6.00390625" style="0" customWidth="1"/>
  </cols>
  <sheetData>
    <row r="1" spans="1:13" ht="15.75">
      <c r="A1" s="1">
        <v>1</v>
      </c>
      <c r="B1" t="s">
        <v>33</v>
      </c>
      <c r="C1" s="9">
        <v>8.15</v>
      </c>
      <c r="D1" t="s">
        <v>34</v>
      </c>
      <c r="E1" s="10" t="s">
        <v>6</v>
      </c>
      <c r="F1" s="12" t="s">
        <v>111</v>
      </c>
      <c r="G1" s="11" t="s">
        <v>6</v>
      </c>
      <c r="H1" s="12" t="s">
        <v>36</v>
      </c>
      <c r="I1" s="10" t="s">
        <v>6</v>
      </c>
      <c r="J1" s="12" t="s">
        <v>37</v>
      </c>
      <c r="K1" s="10" t="s">
        <v>6</v>
      </c>
      <c r="L1" s="12" t="s">
        <v>38</v>
      </c>
      <c r="M1" s="9">
        <v>8.15</v>
      </c>
    </row>
    <row r="2" spans="1:13" ht="12.75">
      <c r="A2">
        <v>2</v>
      </c>
      <c r="B2" s="12" t="s">
        <v>39</v>
      </c>
      <c r="C2" s="9">
        <v>8.15</v>
      </c>
      <c r="D2" s="12" t="s">
        <v>40</v>
      </c>
      <c r="E2" s="10">
        <v>8.15</v>
      </c>
      <c r="F2" s="12" t="s">
        <v>47</v>
      </c>
      <c r="G2" s="11" t="s">
        <v>6</v>
      </c>
      <c r="H2" t="s">
        <v>41</v>
      </c>
      <c r="I2" s="10" t="s">
        <v>42</v>
      </c>
      <c r="J2" t="s">
        <v>43</v>
      </c>
      <c r="K2" s="10" t="s">
        <v>6</v>
      </c>
      <c r="L2" s="12" t="s">
        <v>44</v>
      </c>
      <c r="M2" s="9">
        <v>8.15</v>
      </c>
    </row>
    <row r="3" spans="1:13" ht="12.75">
      <c r="A3">
        <v>3</v>
      </c>
      <c r="B3" s="12" t="s">
        <v>45</v>
      </c>
      <c r="C3" s="9" t="s">
        <v>6</v>
      </c>
      <c r="D3" s="12" t="s">
        <v>46</v>
      </c>
      <c r="E3" s="10">
        <v>8.15</v>
      </c>
      <c r="F3" t="s">
        <v>48</v>
      </c>
      <c r="G3" s="13" t="s">
        <v>6</v>
      </c>
      <c r="I3" s="10" t="s">
        <v>6</v>
      </c>
      <c r="J3" s="12" t="s">
        <v>49</v>
      </c>
      <c r="K3" s="10">
        <v>8.15</v>
      </c>
      <c r="L3" s="12" t="s">
        <v>50</v>
      </c>
      <c r="M3" s="9" t="s">
        <v>6</v>
      </c>
    </row>
    <row r="4" spans="1:13" ht="12.75">
      <c r="A4">
        <v>4</v>
      </c>
      <c r="B4" t="s">
        <v>51</v>
      </c>
      <c r="C4" s="9">
        <v>8.15</v>
      </c>
      <c r="D4" s="12" t="s">
        <v>52</v>
      </c>
      <c r="E4" s="10">
        <v>8.15</v>
      </c>
      <c r="F4" t="s">
        <v>97</v>
      </c>
      <c r="G4" s="11">
        <v>8.15</v>
      </c>
      <c r="H4" t="s">
        <v>53</v>
      </c>
      <c r="I4" s="10">
        <v>8.15</v>
      </c>
      <c r="J4" s="12" t="s">
        <v>54</v>
      </c>
      <c r="K4" s="10">
        <v>8.15</v>
      </c>
      <c r="L4" t="s">
        <v>55</v>
      </c>
      <c r="M4" s="9">
        <v>8.15</v>
      </c>
    </row>
    <row r="5" spans="1:13" ht="12.75" customHeight="1">
      <c r="A5">
        <v>5</v>
      </c>
      <c r="B5" s="12" t="s">
        <v>56</v>
      </c>
      <c r="C5" s="9">
        <v>8.15</v>
      </c>
      <c r="D5" s="12" t="s">
        <v>57</v>
      </c>
      <c r="E5" s="10" t="s">
        <v>6</v>
      </c>
      <c r="F5" s="12" t="s">
        <v>59</v>
      </c>
      <c r="G5" s="11">
        <v>8.15</v>
      </c>
      <c r="I5" s="10">
        <v>8.15</v>
      </c>
      <c r="J5" s="12" t="s">
        <v>60</v>
      </c>
      <c r="K5" s="9" t="s">
        <v>6</v>
      </c>
      <c r="L5" s="12" t="s">
        <v>61</v>
      </c>
      <c r="M5" s="9">
        <v>8.15</v>
      </c>
    </row>
    <row r="6" spans="1:13" ht="12.75">
      <c r="A6">
        <v>6</v>
      </c>
      <c r="B6" s="12" t="s">
        <v>62</v>
      </c>
      <c r="C6" s="9">
        <v>8.15</v>
      </c>
      <c r="D6" s="12" t="s">
        <v>63</v>
      </c>
      <c r="E6" s="10" t="s">
        <v>6</v>
      </c>
      <c r="F6" t="s">
        <v>35</v>
      </c>
      <c r="G6" s="11">
        <v>8.15</v>
      </c>
      <c r="H6" s="12" t="s">
        <v>64</v>
      </c>
      <c r="I6" s="10">
        <v>8.15</v>
      </c>
      <c r="J6" s="12" t="s">
        <v>65</v>
      </c>
      <c r="K6" s="10" t="s">
        <v>6</v>
      </c>
      <c r="L6" t="s">
        <v>66</v>
      </c>
      <c r="M6" s="9">
        <v>8.15</v>
      </c>
    </row>
    <row r="7" spans="1:13" ht="12.75" customHeight="1">
      <c r="A7">
        <v>7</v>
      </c>
      <c r="B7" s="12" t="s">
        <v>67</v>
      </c>
      <c r="C7" s="9" t="s">
        <v>6</v>
      </c>
      <c r="D7" t="s">
        <v>68</v>
      </c>
      <c r="E7" s="10">
        <v>8.15</v>
      </c>
      <c r="F7" s="12" t="s">
        <v>77</v>
      </c>
      <c r="H7" s="12" t="s">
        <v>58</v>
      </c>
      <c r="I7" s="10">
        <v>8.15</v>
      </c>
      <c r="J7" t="s">
        <v>69</v>
      </c>
      <c r="K7" s="10" t="s">
        <v>6</v>
      </c>
      <c r="L7" s="12" t="s">
        <v>70</v>
      </c>
      <c r="M7" s="9">
        <v>8.15</v>
      </c>
    </row>
    <row r="8" spans="1:13" ht="12.75" customHeight="1">
      <c r="A8">
        <v>8</v>
      </c>
      <c r="B8" s="12" t="s">
        <v>71</v>
      </c>
      <c r="C8" s="9">
        <v>8.15</v>
      </c>
      <c r="D8" s="12" t="s">
        <v>72</v>
      </c>
      <c r="E8" s="10">
        <v>8.15</v>
      </c>
      <c r="F8" s="12" t="s">
        <v>112</v>
      </c>
      <c r="G8" s="11" t="s">
        <v>6</v>
      </c>
      <c r="H8" t="s">
        <v>73</v>
      </c>
      <c r="I8" s="10">
        <v>8.15</v>
      </c>
      <c r="J8" s="12" t="s">
        <v>74</v>
      </c>
      <c r="K8" s="10" t="s">
        <v>6</v>
      </c>
      <c r="L8" t="s">
        <v>75</v>
      </c>
      <c r="M8" s="9" t="s">
        <v>6</v>
      </c>
    </row>
    <row r="9" spans="1:13" ht="12.75" customHeight="1">
      <c r="A9" s="1">
        <v>9</v>
      </c>
      <c r="B9" s="12" t="s">
        <v>76</v>
      </c>
      <c r="C9" s="9">
        <v>8.15</v>
      </c>
      <c r="D9" s="12" t="s">
        <v>47</v>
      </c>
      <c r="E9" s="10" t="s">
        <v>6</v>
      </c>
      <c r="F9" t="s">
        <v>83</v>
      </c>
      <c r="G9" s="13">
        <v>8.15</v>
      </c>
      <c r="H9" t="s">
        <v>78</v>
      </c>
      <c r="I9" s="10" t="s">
        <v>6</v>
      </c>
      <c r="J9" s="12" t="s">
        <v>79</v>
      </c>
      <c r="K9" s="9">
        <v>8.15</v>
      </c>
      <c r="L9" t="s">
        <v>80</v>
      </c>
      <c r="M9" s="9">
        <v>8.15</v>
      </c>
    </row>
    <row r="10" spans="1:13" ht="12.75" customHeight="1">
      <c r="A10" s="1">
        <v>10</v>
      </c>
      <c r="B10" s="12" t="s">
        <v>81</v>
      </c>
      <c r="C10" s="9">
        <v>8.15</v>
      </c>
      <c r="D10" s="12" t="s">
        <v>82</v>
      </c>
      <c r="E10" s="10" t="s">
        <v>6</v>
      </c>
      <c r="F10" t="s">
        <v>41</v>
      </c>
      <c r="G10" s="11" t="s">
        <v>6</v>
      </c>
      <c r="H10" t="s">
        <v>84</v>
      </c>
      <c r="I10" s="10" t="s">
        <v>6</v>
      </c>
      <c r="J10" t="s">
        <v>85</v>
      </c>
      <c r="K10" s="10">
        <v>8.15</v>
      </c>
      <c r="L10" t="s">
        <v>86</v>
      </c>
      <c r="M10" s="9">
        <v>8.15</v>
      </c>
    </row>
    <row r="11" spans="1:13" ht="12.75" customHeight="1">
      <c r="A11">
        <v>11</v>
      </c>
      <c r="B11" s="12" t="s">
        <v>87</v>
      </c>
      <c r="C11" s="10">
        <v>8.15</v>
      </c>
      <c r="D11" t="s">
        <v>88</v>
      </c>
      <c r="E11" s="10" t="s">
        <v>6</v>
      </c>
      <c r="F11" s="12" t="s">
        <v>102</v>
      </c>
      <c r="G11" s="11">
        <v>8.15</v>
      </c>
      <c r="H11" t="s">
        <v>35</v>
      </c>
      <c r="I11" s="10">
        <v>8.15</v>
      </c>
      <c r="J11" s="12" t="s">
        <v>89</v>
      </c>
      <c r="K11" s="10" t="s">
        <v>6</v>
      </c>
      <c r="L11" s="12" t="s">
        <v>90</v>
      </c>
      <c r="M11" s="9">
        <v>8.15</v>
      </c>
    </row>
    <row r="12" spans="1:13" ht="12.75">
      <c r="A12">
        <v>12</v>
      </c>
      <c r="B12" t="s">
        <v>91</v>
      </c>
      <c r="C12" s="9">
        <v>8.15</v>
      </c>
      <c r="D12" s="12" t="s">
        <v>92</v>
      </c>
      <c r="E12" s="10">
        <v>8.15</v>
      </c>
      <c r="F12" t="s">
        <v>140</v>
      </c>
      <c r="G12" s="11">
        <v>8.15</v>
      </c>
      <c r="H12" t="s">
        <v>93</v>
      </c>
      <c r="I12" s="10">
        <v>8.15</v>
      </c>
      <c r="J12" s="12" t="s">
        <v>94</v>
      </c>
      <c r="K12" s="10" t="s">
        <v>6</v>
      </c>
      <c r="L12" s="12" t="s">
        <v>95</v>
      </c>
      <c r="M12" s="9">
        <v>8.15</v>
      </c>
    </row>
    <row r="13" spans="1:13" ht="12.75">
      <c r="A13">
        <v>13</v>
      </c>
      <c r="B13" s="12" t="s">
        <v>96</v>
      </c>
      <c r="C13" s="9" t="s">
        <v>6</v>
      </c>
      <c r="D13" s="12" t="s">
        <v>97</v>
      </c>
      <c r="E13" s="10">
        <v>8.15</v>
      </c>
      <c r="F13" s="12" t="s">
        <v>84</v>
      </c>
      <c r="G13" s="11" t="s">
        <v>6</v>
      </c>
      <c r="H13" s="12" t="s">
        <v>98</v>
      </c>
      <c r="I13" s="10">
        <v>8.15</v>
      </c>
      <c r="J13" s="12" t="s">
        <v>99</v>
      </c>
      <c r="K13" s="10">
        <v>8.15</v>
      </c>
      <c r="L13" s="12" t="s">
        <v>100</v>
      </c>
      <c r="M13" s="9" t="s">
        <v>6</v>
      </c>
    </row>
    <row r="14" spans="1:13" ht="12.75">
      <c r="A14">
        <v>14</v>
      </c>
      <c r="B14" s="12" t="s">
        <v>101</v>
      </c>
      <c r="C14" s="9">
        <v>8.15</v>
      </c>
      <c r="E14" s="10">
        <v>8.15</v>
      </c>
      <c r="F14" s="12" t="s">
        <v>77</v>
      </c>
      <c r="G14" s="11" t="s">
        <v>7</v>
      </c>
      <c r="H14" s="12" t="s">
        <v>103</v>
      </c>
      <c r="I14" s="10" t="s">
        <v>6</v>
      </c>
      <c r="J14" s="12" t="s">
        <v>104</v>
      </c>
      <c r="K14" s="10" t="s">
        <v>6</v>
      </c>
      <c r="L14" s="12" t="s">
        <v>105</v>
      </c>
      <c r="M14" s="9" t="s">
        <v>6</v>
      </c>
    </row>
    <row r="15" spans="2:13" ht="12.75">
      <c r="B15" s="12"/>
      <c r="C15" s="9"/>
      <c r="D15" s="12"/>
      <c r="H15" s="12"/>
      <c r="J15" s="12"/>
      <c r="L15" s="12"/>
      <c r="M15" s="9"/>
    </row>
    <row r="16" spans="2:13" ht="12.75">
      <c r="B16" s="12"/>
      <c r="C16" s="9"/>
      <c r="D16" s="12"/>
      <c r="F16" s="12"/>
      <c r="I16" s="12"/>
      <c r="J16" s="12"/>
      <c r="L16" s="12"/>
      <c r="M16" s="9"/>
    </row>
    <row r="17" spans="1:6" ht="12.75" customHeight="1">
      <c r="A17" s="1"/>
      <c r="D17" t="s">
        <v>108</v>
      </c>
      <c r="F17" s="12" t="s">
        <v>77</v>
      </c>
    </row>
    <row r="18" spans="1:6" ht="12.75" customHeight="1">
      <c r="A18" s="1"/>
      <c r="D18" s="12"/>
      <c r="F18" s="12" t="s">
        <v>106</v>
      </c>
    </row>
    <row r="19" ht="12.75" customHeight="1">
      <c r="A19" s="1"/>
    </row>
    <row r="20" spans="1:3" ht="15.75">
      <c r="A20" s="1"/>
      <c r="C20" s="9"/>
    </row>
    <row r="21" spans="3:6" ht="12.75">
      <c r="C21" s="9"/>
      <c r="F21" t="s">
        <v>107</v>
      </c>
    </row>
    <row r="23" ht="12.75">
      <c r="C23" s="9"/>
    </row>
    <row r="24" spans="2:3" ht="15.75">
      <c r="B24" s="1"/>
      <c r="C24" s="9"/>
    </row>
    <row r="27" ht="12.75">
      <c r="C27" s="9"/>
    </row>
    <row r="28" ht="12.75">
      <c r="C28" s="9"/>
    </row>
    <row r="29" spans="1:3" ht="15.75">
      <c r="A29" s="1"/>
      <c r="B29" s="1"/>
      <c r="C29" s="9"/>
    </row>
    <row r="30" spans="1:3" ht="15.75">
      <c r="A30" s="1"/>
      <c r="C30" s="9"/>
    </row>
    <row r="34" ht="12.75">
      <c r="C34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9" zoomScaleNormal="69"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2022-06-09T11:22:55Z</dcterms:created>
  <dcterms:modified xsi:type="dcterms:W3CDTF">2023-07-14T15:51:12Z</dcterms:modified>
  <cp:category/>
  <cp:version/>
  <cp:contentType/>
  <cp:contentStatus/>
</cp:coreProperties>
</file>